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phb./Downloads/"/>
    </mc:Choice>
  </mc:AlternateContent>
  <xr:revisionPtr revIDLastSave="0" documentId="13_ncr:1_{0AD3DCF3-4C61-4043-B61D-2C47B6C68CEA}" xr6:coauthVersionLast="47" xr6:coauthVersionMax="47" xr10:uidLastSave="{00000000-0000-0000-0000-000000000000}"/>
  <bookViews>
    <workbookView xWindow="0" yWindow="760" windowWidth="29400" windowHeight="16160" xr2:uid="{8C07BD4B-6626-4B49-9CC9-CA471F8B2CE6}"/>
  </bookViews>
  <sheets>
    <sheet name="Februar 2026" sheetId="1" r:id="rId1"/>
    <sheet name="März 2026" sheetId="2" r:id="rId2"/>
    <sheet name="April 2026" sheetId="3" r:id="rId3"/>
    <sheet name="3-Monats-Übersicht" sheetId="4" r:id="rId4"/>
    <sheet name="Mai 2026" sheetId="5" r:id="rId5"/>
    <sheet name="Juni 2026" sheetId="6" r:id="rId6"/>
    <sheet name="Juli 2026" sheetId="7" r:id="rId7"/>
    <sheet name="Übersicht 2. Halbjahr 25_26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7" l="1"/>
  <c r="C31" i="7"/>
  <c r="C33" i="6"/>
  <c r="C31" i="6"/>
  <c r="C33" i="5"/>
  <c r="C31" i="5"/>
  <c r="C33" i="2"/>
  <c r="C31" i="2"/>
  <c r="C27" i="7"/>
  <c r="AG27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C33" i="3"/>
  <c r="C31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C33" i="1"/>
  <c r="C31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F28" i="7" l="1"/>
  <c r="M28" i="7"/>
  <c r="C29" i="7" s="1"/>
  <c r="C16" i="8" s="1"/>
  <c r="AE28" i="6"/>
  <c r="X28" i="6"/>
  <c r="Q28" i="6"/>
  <c r="AG28" i="5"/>
  <c r="S28" i="5"/>
  <c r="L28" i="5"/>
  <c r="AE28" i="2"/>
  <c r="J28" i="2"/>
  <c r="D28" i="2"/>
  <c r="F28" i="3"/>
  <c r="AA28" i="7"/>
  <c r="T28" i="7"/>
  <c r="J28" i="6"/>
  <c r="E28" i="5"/>
  <c r="Z28" i="5"/>
  <c r="Q28" i="2"/>
  <c r="X28" i="2"/>
  <c r="AA28" i="3"/>
  <c r="M28" i="3"/>
  <c r="T28" i="3"/>
  <c r="J28" i="1"/>
  <c r="Q28" i="1"/>
  <c r="X28" i="1"/>
  <c r="C29" i="5" l="1"/>
  <c r="C12" i="8" s="1"/>
  <c r="E12" i="8" s="1"/>
  <c r="C29" i="6"/>
  <c r="C14" i="8" s="1"/>
  <c r="E14" i="8" s="1"/>
  <c r="C29" i="3"/>
  <c r="C29" i="2"/>
  <c r="C29" i="1"/>
  <c r="C10" i="4" l="1"/>
  <c r="E10" i="4" s="1"/>
  <c r="C10" i="8"/>
  <c r="E10" i="8" s="1"/>
  <c r="C8" i="4"/>
  <c r="E8" i="4" s="1"/>
  <c r="C8" i="8"/>
  <c r="E8" i="8" s="1"/>
  <c r="C6" i="4"/>
  <c r="E6" i="4" s="1"/>
  <c r="C6" i="8"/>
  <c r="E12" i="4" l="1"/>
  <c r="C12" i="4"/>
  <c r="C18" i="8"/>
  <c r="E6" i="8"/>
  <c r="E16" i="8" l="1"/>
  <c r="E18" i="8" s="1"/>
</calcChain>
</file>

<file path=xl/sharedStrings.xml><?xml version="1.0" encoding="utf-8"?>
<sst xmlns="http://schemas.openxmlformats.org/spreadsheetml/2006/main" count="606" uniqueCount="96">
  <si>
    <t>Mo</t>
  </si>
  <si>
    <t>Di</t>
  </si>
  <si>
    <t>Mi</t>
  </si>
  <si>
    <t>Do</t>
  </si>
  <si>
    <t>Fr</t>
  </si>
  <si>
    <t>Sa</t>
  </si>
  <si>
    <t>So</t>
  </si>
  <si>
    <t>bei Dienst-/Arbeitsunfähigkeit (bitte AU auswählen)</t>
  </si>
  <si>
    <t> </t>
  </si>
  <si>
    <t>in Unterrichts-</t>
  </si>
  <si>
    <t xml:space="preserve">Unterrichtsnahe Tätigkeit </t>
  </si>
  <si>
    <t xml:space="preserve">stunden zu </t>
  </si>
  <si>
    <t>erteilte Unterrichtsstunden</t>
  </si>
  <si>
    <t>je 45 Minuten</t>
  </si>
  <si>
    <t>Angabe in Minuten</t>
  </si>
  <si>
    <t>Aufsichten</t>
  </si>
  <si>
    <t xml:space="preserve">Vorbereitung- und Nachbereitung des Unterrichts </t>
  </si>
  <si>
    <t>Korrektur von Schülerarbeiten / Prüfungen</t>
  </si>
  <si>
    <t>Dokumentation</t>
  </si>
  <si>
    <t>Zeugnis- und Gutachtenerstellung</t>
  </si>
  <si>
    <t xml:space="preserve">Vorbereitung individueller/ sonderpäd. Förderung </t>
  </si>
  <si>
    <t>Sonstiges:</t>
  </si>
  <si>
    <t>Außerunterrichtliche Tätigkeit</t>
  </si>
  <si>
    <t>Lehrer-, Klassen-, Fach- und Abteilungskonferenzen</t>
  </si>
  <si>
    <t>Besprechungen und Team-Absprachen</t>
  </si>
  <si>
    <t xml:space="preserve">Schülerarbeit </t>
  </si>
  <si>
    <t xml:space="preserve">Elternarbeit </t>
  </si>
  <si>
    <t>Schulische Veranstaltungen</t>
  </si>
  <si>
    <t>Fort- und Weiterbildung</t>
  </si>
  <si>
    <t>Arbeitsstunden gesamt Tag (in 60 Minuten)</t>
  </si>
  <si>
    <t>Summe Wochenarbeitszeit in Stunden</t>
  </si>
  <si>
    <t>davon unterrichtliche Tätigkeit</t>
  </si>
  <si>
    <t>davon außerunterrichtliche Tätigkeit</t>
  </si>
  <si>
    <t>Arbeitszeiterfassung Monat Februar 2026</t>
  </si>
  <si>
    <t>Gesamtarbeitszeit (in Std.) Monat Februar</t>
  </si>
  <si>
    <t xml:space="preserve">die Stunden für den 01.02 sowie die Stunden </t>
  </si>
  <si>
    <t>für die Tage vom 23.02-28.02. Der Wochenwert</t>
  </si>
  <si>
    <t xml:space="preserve">für die Kalenderwoche 09 wird im Monat März </t>
  </si>
  <si>
    <r>
      <t xml:space="preserve">Hinweis: </t>
    </r>
    <r>
      <rPr>
        <sz val="12"/>
        <color theme="1"/>
        <rFont val="Aptos Narrow"/>
        <scheme val="minor"/>
      </rPr>
      <t xml:space="preserve">Die Arbeitszeit für Februar enthält </t>
    </r>
  </si>
  <si>
    <t>ausgegeben.</t>
  </si>
  <si>
    <t>KW 06</t>
  </si>
  <si>
    <t>KW 07</t>
  </si>
  <si>
    <t>KW 08</t>
  </si>
  <si>
    <t>KW 09</t>
  </si>
  <si>
    <r>
      <t xml:space="preserve">Hinweis: </t>
    </r>
    <r>
      <rPr>
        <sz val="12"/>
        <color theme="1"/>
        <rFont val="Aptos Narrow"/>
        <scheme val="minor"/>
      </rPr>
      <t>KW 09 enthält auch die Stunden aus Februar 2026</t>
    </r>
  </si>
  <si>
    <t>KW 10</t>
  </si>
  <si>
    <t>KW 11</t>
  </si>
  <si>
    <t>KW 12</t>
  </si>
  <si>
    <t>KW 13</t>
  </si>
  <si>
    <t xml:space="preserve">für die Monatsübersicht März werden die Tage </t>
  </si>
  <si>
    <t>01.03-31.03 gezählt.</t>
  </si>
  <si>
    <t>Arbeitszeiterfassung Monat März 2026</t>
  </si>
  <si>
    <t>Gesamtarbeitszeit (in Std.) Monat März</t>
  </si>
  <si>
    <t>Arbeitszeiterfassung Monat April 2026</t>
  </si>
  <si>
    <t>Gesamtarbeitszeit (in Std.) Monat April</t>
  </si>
  <si>
    <t>KW 14</t>
  </si>
  <si>
    <t>KW 15</t>
  </si>
  <si>
    <t>KW 16</t>
  </si>
  <si>
    <t>KW 17</t>
  </si>
  <si>
    <t xml:space="preserve">werden für die KW 14 automatisch übertragen, </t>
  </si>
  <si>
    <t>zählen aber in die Gesamtarbeitszeit März</t>
  </si>
  <si>
    <t>3-Monats-Übersicht</t>
  </si>
  <si>
    <t>Monat gesamt</t>
  </si>
  <si>
    <t xml:space="preserve">Wochendurchschnitt </t>
  </si>
  <si>
    <t>Übersicht über die Arbeitszeit in den Monaten Februar-März 2026</t>
  </si>
  <si>
    <t>Februar</t>
  </si>
  <si>
    <t>März</t>
  </si>
  <si>
    <t>April</t>
  </si>
  <si>
    <t>⌀ Febr-Apr</t>
  </si>
  <si>
    <t>Arbeitszeiterfassung Monat Mai 2026</t>
  </si>
  <si>
    <t>Gesamtarbeitszeit (in Std.) Monat Mai</t>
  </si>
  <si>
    <t>KW 18</t>
  </si>
  <si>
    <t>KW 19</t>
  </si>
  <si>
    <t>KW 20</t>
  </si>
  <si>
    <t>KW 21</t>
  </si>
  <si>
    <t>KW 22</t>
  </si>
  <si>
    <r>
      <rPr>
        <b/>
        <sz val="10"/>
        <color theme="1"/>
        <rFont val="Aptos Narrow"/>
        <scheme val="minor"/>
      </rPr>
      <t xml:space="preserve">Hinweis: </t>
    </r>
    <r>
      <rPr>
        <sz val="10"/>
        <color theme="1"/>
        <rFont val="Aptos Narrow"/>
        <family val="2"/>
        <scheme val="minor"/>
      </rPr>
      <t>Stunden vom 30.03 + 31.03</t>
    </r>
  </si>
  <si>
    <r>
      <rPr>
        <b/>
        <sz val="10"/>
        <color theme="1"/>
        <rFont val="Aptos Narrow"/>
        <scheme val="minor"/>
      </rPr>
      <t xml:space="preserve">Hinweis: </t>
    </r>
    <r>
      <rPr>
        <sz val="10"/>
        <color theme="1"/>
        <rFont val="Aptos Narrow"/>
        <family val="2"/>
        <scheme val="minor"/>
      </rPr>
      <t>Stunden vom 27.04-30.04 werden für die KW 18 automatisch übertragen</t>
    </r>
  </si>
  <si>
    <t>zählen aber in die Gesamtarbeitszeit April.</t>
  </si>
  <si>
    <t>Arbeitszeiterfassung Monat Juni 2026</t>
  </si>
  <si>
    <t>Gesamtarbeitszeit (in Std.) Monat Juni</t>
  </si>
  <si>
    <t>KW 23</t>
  </si>
  <si>
    <t>KW 24</t>
  </si>
  <si>
    <t>KW 25</t>
  </si>
  <si>
    <t>KW 26</t>
  </si>
  <si>
    <t>Arbeitszeiterfassung Monat Juli 2026</t>
  </si>
  <si>
    <t>Gesamtarbeitszeit (in Std.) Monat Juli</t>
  </si>
  <si>
    <t>Übersicht über die Arbeitszeit im 1. Halbjahr des Schuljahres 2025/2026</t>
  </si>
  <si>
    <t>Mai</t>
  </si>
  <si>
    <t xml:space="preserve">Juni </t>
  </si>
  <si>
    <t>Juli</t>
  </si>
  <si>
    <t>⌀ 2.HJ</t>
  </si>
  <si>
    <t>KW 27</t>
  </si>
  <si>
    <t>KW 28</t>
  </si>
  <si>
    <t>KW 29</t>
  </si>
  <si>
    <t>KW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</si>
</sst>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/m;@"/>
    <numFmt numFmtId="165" formatCode="0.00\ &quot;Std.&quot;"/>
  </numFmts>
  <fonts count="2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2"/>
      <color theme="1"/>
      <name val="Aptos Narrow"/>
      <scheme val="minor"/>
    </font>
    <font>
      <sz val="14"/>
      <color theme="1"/>
      <name val="Aptos Narrow"/>
      <scheme val="minor"/>
    </font>
    <font>
      <sz val="12"/>
      <color theme="1"/>
      <name val="Aptos Narrow"/>
      <scheme val="minor"/>
    </font>
    <font>
      <b/>
      <i/>
      <sz val="12"/>
      <color theme="1"/>
      <name val="Aptos Narrow"/>
      <scheme val="minor"/>
    </font>
    <font>
      <b/>
      <sz val="15"/>
      <color theme="1"/>
      <name val="Aptos Narrow"/>
      <scheme val="minor"/>
    </font>
    <font>
      <b/>
      <i/>
      <sz val="15"/>
      <color theme="1"/>
      <name val="Aptos Narrow (Textkörper)"/>
    </font>
    <font>
      <sz val="11"/>
      <color theme="1"/>
      <name val="Aptos Narrow (Textkörper)"/>
    </font>
    <font>
      <b/>
      <sz val="16"/>
      <color theme="1"/>
      <name val="Aptos Narrow"/>
      <scheme val="minor"/>
    </font>
    <font>
      <b/>
      <sz val="12"/>
      <color rgb="FFFF0000"/>
      <name val="Aptos Narrow"/>
      <scheme val="minor"/>
    </font>
    <font>
      <sz val="8"/>
      <color theme="1"/>
      <name val="Aptos Narrow"/>
      <scheme val="minor"/>
    </font>
    <font>
      <sz val="10"/>
      <color theme="1"/>
      <name val="Aptos Narrow"/>
      <family val="2"/>
      <scheme val="minor"/>
    </font>
    <font>
      <b/>
      <sz val="18"/>
      <color theme="1"/>
      <name val="Aptos Narrow"/>
      <scheme val="minor"/>
    </font>
    <font>
      <b/>
      <sz val="14"/>
      <color theme="0"/>
      <name val="Aptos Narrow"/>
      <scheme val="minor"/>
    </font>
    <font>
      <sz val="16"/>
      <color theme="0"/>
      <name val="Aptos Narrow"/>
      <family val="2"/>
      <scheme val="minor"/>
    </font>
    <font>
      <b/>
      <sz val="10"/>
      <color theme="1"/>
      <name val="Aptos Narrow"/>
      <scheme val="minor"/>
    </font>
    <font>
      <sz val="10"/>
      <color theme="1"/>
      <name val="Aptos Narrow"/>
      <scheme val="minor"/>
    </font>
    <font>
      <sz val="12"/>
      <color rgb="FF000000"/>
      <name val="Aptos Narrow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rgb="FF00000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5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3" borderId="1" xfId="0" applyFont="1" applyFill="1" applyBorder="1"/>
    <xf numFmtId="0" fontId="5" fillId="2" borderId="0" xfId="0" applyFont="1" applyFill="1" applyAlignment="1">
      <alignment horizontal="right"/>
    </xf>
    <xf numFmtId="164" fontId="6" fillId="3" borderId="2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4" borderId="7" xfId="0" applyFill="1" applyBorder="1"/>
    <xf numFmtId="0" fontId="0" fillId="4" borderId="5" xfId="0" applyFill="1" applyBorder="1"/>
    <xf numFmtId="0" fontId="4" fillId="3" borderId="4" xfId="0" applyFont="1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5" xfId="0" applyFill="1" applyBorder="1"/>
    <xf numFmtId="0" fontId="4" fillId="3" borderId="6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7" fillId="2" borderId="1" xfId="0" applyFont="1" applyFill="1" applyBorder="1"/>
    <xf numFmtId="0" fontId="8" fillId="5" borderId="5" xfId="0" applyFont="1" applyFill="1" applyBorder="1" applyAlignment="1">
      <alignment horizontal="center" vertical="center"/>
    </xf>
    <xf numFmtId="0" fontId="0" fillId="6" borderId="8" xfId="0" applyFill="1" applyBorder="1"/>
    <xf numFmtId="0" fontId="0" fillId="6" borderId="7" xfId="0" applyFill="1" applyBorder="1"/>
    <xf numFmtId="0" fontId="7" fillId="2" borderId="9" xfId="0" applyFont="1" applyFill="1" applyBorder="1"/>
    <xf numFmtId="0" fontId="4" fillId="7" borderId="10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3" xfId="0" applyFont="1" applyFill="1" applyBorder="1" applyAlignment="1" applyProtection="1">
      <alignment horizontal="left" vertical="center"/>
      <protection locked="0"/>
    </xf>
    <xf numFmtId="0" fontId="4" fillId="7" borderId="12" xfId="0" applyFont="1" applyFill="1" applyBorder="1" applyProtection="1">
      <protection locked="0"/>
    </xf>
    <xf numFmtId="0" fontId="8" fillId="5" borderId="0" xfId="0" applyFont="1" applyFill="1" applyAlignment="1">
      <alignment horizontal="center" vertical="center"/>
    </xf>
    <xf numFmtId="0" fontId="4" fillId="7" borderId="13" xfId="0" applyFont="1" applyFill="1" applyBorder="1" applyAlignment="1">
      <alignment horizontal="center"/>
    </xf>
    <xf numFmtId="0" fontId="4" fillId="7" borderId="12" xfId="0" applyFont="1" applyFill="1" applyBorder="1" applyAlignment="1" applyProtection="1">
      <alignment horizontal="left" vertical="center"/>
      <protection locked="0"/>
    </xf>
    <xf numFmtId="0" fontId="4" fillId="7" borderId="13" xfId="0" applyFont="1" applyFill="1" applyBorder="1" applyAlignment="1" applyProtection="1">
      <alignment horizontal="left"/>
      <protection locked="0"/>
    </xf>
    <xf numFmtId="0" fontId="4" fillId="7" borderId="0" xfId="0" applyFont="1" applyFill="1" applyAlignment="1" applyProtection="1">
      <alignment horizontal="left" vertical="center"/>
      <protection locked="0"/>
    </xf>
    <xf numFmtId="0" fontId="0" fillId="8" borderId="0" xfId="0" applyFill="1"/>
    <xf numFmtId="0" fontId="4" fillId="0" borderId="7" xfId="0" applyFont="1" applyBorder="1" applyAlignment="1">
      <alignment horizontal="center" vertical="center"/>
    </xf>
    <xf numFmtId="0" fontId="0" fillId="0" borderId="7" xfId="0" applyBorder="1"/>
    <xf numFmtId="0" fontId="4" fillId="9" borderId="7" xfId="0" applyFont="1" applyFill="1" applyBorder="1" applyAlignment="1">
      <alignment horizontal="center" vertical="center"/>
    </xf>
    <xf numFmtId="0" fontId="10" fillId="9" borderId="7" xfId="0" applyFont="1" applyFill="1" applyBorder="1"/>
    <xf numFmtId="0" fontId="0" fillId="9" borderId="7" xfId="0" applyFill="1" applyBorder="1"/>
    <xf numFmtId="0" fontId="3" fillId="4" borderId="7" xfId="0" applyFont="1" applyFill="1" applyBorder="1" applyAlignment="1">
      <alignment horizontal="center"/>
    </xf>
    <xf numFmtId="0" fontId="4" fillId="4" borderId="6" xfId="0" applyFont="1" applyFill="1" applyBorder="1"/>
    <xf numFmtId="0" fontId="4" fillId="4" borderId="7" xfId="0" applyFont="1" applyFill="1" applyBorder="1"/>
    <xf numFmtId="0" fontId="2" fillId="3" borderId="4" xfId="0" applyFont="1" applyFill="1" applyBorder="1"/>
    <xf numFmtId="0" fontId="12" fillId="3" borderId="6" xfId="0" applyFont="1" applyFill="1" applyBorder="1"/>
    <xf numFmtId="0" fontId="0" fillId="6" borderId="17" xfId="0" applyFill="1" applyBorder="1"/>
    <xf numFmtId="0" fontId="0" fillId="4" borderId="10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14" fillId="8" borderId="0" xfId="0" applyFont="1" applyFill="1"/>
    <xf numFmtId="165" fontId="13" fillId="8" borderId="0" xfId="0" applyNumberFormat="1" applyFont="1" applyFill="1" applyAlignment="1">
      <alignment horizontal="left"/>
    </xf>
    <xf numFmtId="0" fontId="4" fillId="8" borderId="0" xfId="0" applyFont="1" applyFill="1"/>
    <xf numFmtId="0" fontId="0" fillId="2" borderId="3" xfId="0" applyFill="1" applyBorder="1"/>
    <xf numFmtId="0" fontId="3" fillId="2" borderId="16" xfId="0" applyFont="1" applyFill="1" applyBorder="1"/>
    <xf numFmtId="0" fontId="0" fillId="2" borderId="9" xfId="0" applyFill="1" applyBorder="1"/>
    <xf numFmtId="0" fontId="5" fillId="2" borderId="19" xfId="0" applyFont="1" applyFill="1" applyBorder="1" applyAlignment="1">
      <alignment horizontal="right"/>
    </xf>
    <xf numFmtId="0" fontId="0" fillId="2" borderId="19" xfId="0" applyFill="1" applyBorder="1" applyAlignment="1">
      <alignment horizontal="center" vertical="center"/>
    </xf>
    <xf numFmtId="0" fontId="0" fillId="2" borderId="17" xfId="0" applyFill="1" applyBorder="1"/>
    <xf numFmtId="0" fontId="0" fillId="13" borderId="5" xfId="0" applyFill="1" applyBorder="1"/>
    <xf numFmtId="0" fontId="0" fillId="13" borderId="6" xfId="0" applyFill="1" applyBorder="1"/>
    <xf numFmtId="0" fontId="4" fillId="13" borderId="7" xfId="0" applyFont="1" applyFill="1" applyBorder="1" applyAlignment="1">
      <alignment horizontal="center"/>
    </xf>
    <xf numFmtId="0" fontId="4" fillId="13" borderId="4" xfId="0" applyFont="1" applyFill="1" applyBorder="1"/>
    <xf numFmtId="0" fontId="0" fillId="13" borderId="4" xfId="0" applyFill="1" applyBorder="1"/>
    <xf numFmtId="0" fontId="3" fillId="13" borderId="4" xfId="0" applyFont="1" applyFill="1" applyBorder="1" applyAlignment="1">
      <alignment horizontal="center"/>
    </xf>
    <xf numFmtId="0" fontId="4" fillId="13" borderId="7" xfId="0" applyFont="1" applyFill="1" applyBorder="1"/>
    <xf numFmtId="0" fontId="0" fillId="13" borderId="7" xfId="0" applyFill="1" applyBorder="1"/>
    <xf numFmtId="0" fontId="2" fillId="3" borderId="5" xfId="0" applyFont="1" applyFill="1" applyBorder="1"/>
    <xf numFmtId="0" fontId="15" fillId="8" borderId="0" xfId="0" applyFont="1" applyFill="1"/>
    <xf numFmtId="0" fontId="11" fillId="8" borderId="0" xfId="0" applyFont="1" applyFill="1"/>
    <xf numFmtId="0" fontId="3" fillId="8" borderId="0" xfId="0" applyFont="1" applyFill="1"/>
    <xf numFmtId="0" fontId="3" fillId="12" borderId="1" xfId="0" applyFont="1" applyFill="1" applyBorder="1"/>
    <xf numFmtId="0" fontId="3" fillId="12" borderId="8" xfId="0" applyFont="1" applyFill="1" applyBorder="1"/>
    <xf numFmtId="0" fontId="3" fillId="14" borderId="1" xfId="0" applyFont="1" applyFill="1" applyBorder="1"/>
    <xf numFmtId="0" fontId="3" fillId="14" borderId="8" xfId="0" applyFont="1" applyFill="1" applyBorder="1"/>
    <xf numFmtId="0" fontId="3" fillId="10" borderId="1" xfId="0" applyFont="1" applyFill="1" applyBorder="1"/>
    <xf numFmtId="0" fontId="0" fillId="10" borderId="8" xfId="0" applyFill="1" applyBorder="1"/>
    <xf numFmtId="0" fontId="16" fillId="15" borderId="1" xfId="0" applyFont="1" applyFill="1" applyBorder="1"/>
    <xf numFmtId="0" fontId="0" fillId="15" borderId="8" xfId="0" applyFill="1" applyBorder="1"/>
    <xf numFmtId="0" fontId="4" fillId="6" borderId="7" xfId="0" applyFont="1" applyFill="1" applyBorder="1" applyAlignment="1">
      <alignment vertical="center"/>
    </xf>
    <xf numFmtId="0" fontId="3" fillId="16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0" fillId="4" borderId="6" xfId="0" applyFill="1" applyBorder="1"/>
    <xf numFmtId="0" fontId="4" fillId="16" borderId="7" xfId="0" applyFont="1" applyFill="1" applyBorder="1" applyAlignment="1">
      <alignment horizontal="center"/>
    </xf>
    <xf numFmtId="0" fontId="0" fillId="8" borderId="0" xfId="0" applyFill="1" applyAlignment="1">
      <alignment horizontal="center" vertical="center"/>
    </xf>
    <xf numFmtId="0" fontId="19" fillId="8" borderId="0" xfId="0" applyFont="1" applyFill="1"/>
    <xf numFmtId="0" fontId="2" fillId="13" borderId="5" xfId="0" applyFont="1" applyFill="1" applyBorder="1"/>
    <xf numFmtId="0" fontId="3" fillId="17" borderId="1" xfId="0" applyFont="1" applyFill="1" applyBorder="1"/>
    <xf numFmtId="0" fontId="3" fillId="17" borderId="8" xfId="0" applyFont="1" applyFill="1" applyBorder="1"/>
    <xf numFmtId="0" fontId="3" fillId="18" borderId="1" xfId="0" applyFont="1" applyFill="1" applyBorder="1"/>
    <xf numFmtId="0" fontId="3" fillId="18" borderId="8" xfId="0" applyFont="1" applyFill="1" applyBorder="1"/>
    <xf numFmtId="0" fontId="3" fillId="19" borderId="1" xfId="0" applyFont="1" applyFill="1" applyBorder="1"/>
    <xf numFmtId="0" fontId="0" fillId="19" borderId="8" xfId="0" applyFill="1" applyBorder="1"/>
    <xf numFmtId="0" fontId="3" fillId="20" borderId="1" xfId="0" applyFont="1" applyFill="1" applyBorder="1"/>
    <xf numFmtId="0" fontId="6" fillId="20" borderId="8" xfId="0" applyFont="1" applyFill="1" applyBorder="1"/>
    <xf numFmtId="0" fontId="3" fillId="21" borderId="1" xfId="0" applyFont="1" applyFill="1" applyBorder="1"/>
    <xf numFmtId="0" fontId="0" fillId="21" borderId="8" xfId="0" applyFill="1" applyBorder="1"/>
    <xf numFmtId="0" fontId="16" fillId="22" borderId="1" xfId="0" applyFont="1" applyFill="1" applyBorder="1"/>
    <xf numFmtId="0" fontId="0" fillId="22" borderId="8" xfId="0" applyFill="1" applyBorder="1"/>
    <xf numFmtId="0" fontId="16" fillId="23" borderId="1" xfId="0" applyFont="1" applyFill="1" applyBorder="1"/>
    <xf numFmtId="0" fontId="0" fillId="23" borderId="8" xfId="0" applyFill="1" applyBorder="1"/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13" borderId="8" xfId="0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13" borderId="12" xfId="0" applyFill="1" applyBorder="1" applyAlignment="1" applyProtection="1">
      <alignment horizontal="center"/>
      <protection locked="0"/>
    </xf>
    <xf numFmtId="0" fontId="0" fillId="13" borderId="13" xfId="0" applyFill="1" applyBorder="1" applyAlignment="1" applyProtection="1">
      <alignment horizontal="center"/>
      <protection locked="0"/>
    </xf>
    <xf numFmtId="0" fontId="0" fillId="13" borderId="14" xfId="0" applyFill="1" applyBorder="1" applyAlignment="1" applyProtection="1">
      <alignment horizontal="center"/>
      <protection locked="0"/>
    </xf>
    <xf numFmtId="0" fontId="0" fillId="13" borderId="12" xfId="0" applyFill="1" applyBorder="1" applyAlignment="1" applyProtection="1">
      <alignment horizontal="center" vertical="center"/>
      <protection locked="0"/>
    </xf>
    <xf numFmtId="0" fontId="0" fillId="13" borderId="13" xfId="0" applyFill="1" applyBorder="1" applyAlignment="1" applyProtection="1">
      <alignment horizontal="center" vertical="center"/>
      <protection locked="0"/>
    </xf>
    <xf numFmtId="0" fontId="0" fillId="13" borderId="8" xfId="0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3" fillId="13" borderId="10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0" fontId="0" fillId="16" borderId="12" xfId="0" applyFill="1" applyBorder="1" applyAlignment="1" applyProtection="1">
      <alignment horizontal="center"/>
      <protection locked="0"/>
    </xf>
    <xf numFmtId="0" fontId="0" fillId="16" borderId="13" xfId="0" applyFill="1" applyBorder="1" applyAlignment="1" applyProtection="1">
      <alignment horizontal="center"/>
      <protection locked="0"/>
    </xf>
    <xf numFmtId="0" fontId="0" fillId="16" borderId="14" xfId="0" applyFill="1" applyBorder="1" applyAlignment="1" applyProtection="1">
      <alignment horizontal="center"/>
      <protection locked="0"/>
    </xf>
    <xf numFmtId="0" fontId="0" fillId="13" borderId="11" xfId="0" applyFill="1" applyBorder="1" applyAlignment="1" applyProtection="1">
      <alignment horizontal="center"/>
      <protection locked="0"/>
    </xf>
    <xf numFmtId="0" fontId="0" fillId="16" borderId="12" xfId="0" applyFill="1" applyBorder="1" applyAlignment="1" applyProtection="1">
      <alignment horizontal="center" vertical="center"/>
      <protection locked="0"/>
    </xf>
    <xf numFmtId="0" fontId="0" fillId="16" borderId="13" xfId="0" applyFill="1" applyBorder="1" applyAlignment="1" applyProtection="1">
      <alignment horizontal="center" vertical="center"/>
      <protection locked="0"/>
    </xf>
    <xf numFmtId="0" fontId="0" fillId="16" borderId="8" xfId="0" applyFill="1" applyBorder="1" applyAlignment="1" applyProtection="1">
      <alignment horizontal="center" vertical="center"/>
      <protection locked="0"/>
    </xf>
    <xf numFmtId="0" fontId="0" fillId="13" borderId="14" xfId="0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>
      <alignment horizontal="center"/>
    </xf>
    <xf numFmtId="0" fontId="4" fillId="13" borderId="12" xfId="0" applyFont="1" applyFill="1" applyBorder="1" applyAlignment="1" applyProtection="1">
      <alignment horizontal="center" vertical="center"/>
      <protection locked="0"/>
    </xf>
    <xf numFmtId="0" fontId="4" fillId="13" borderId="13" xfId="0" applyFont="1" applyFill="1" applyBorder="1" applyAlignment="1" applyProtection="1">
      <alignment horizontal="center" vertical="center"/>
      <protection locked="0"/>
    </xf>
    <xf numFmtId="0" fontId="4" fillId="13" borderId="14" xfId="0" applyFont="1" applyFill="1" applyBorder="1" applyAlignment="1" applyProtection="1">
      <alignment horizontal="center" vertical="center"/>
      <protection locked="0"/>
    </xf>
    <xf numFmtId="0" fontId="4" fillId="13" borderId="11" xfId="0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>
      <alignment horizontal="center" vertical="center" textRotation="90"/>
    </xf>
    <xf numFmtId="0" fontId="7" fillId="7" borderId="2" xfId="0" applyFont="1" applyFill="1" applyBorder="1" applyAlignment="1">
      <alignment horizontal="center" vertical="center" textRotation="90"/>
    </xf>
    <xf numFmtId="0" fontId="7" fillId="7" borderId="8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165" fontId="3" fillId="11" borderId="3" xfId="0" applyNumberFormat="1" applyFont="1" applyFill="1" applyBorder="1" applyAlignment="1">
      <alignment horizontal="center"/>
    </xf>
    <xf numFmtId="165" fontId="3" fillId="11" borderId="16" xfId="0" applyNumberFormat="1" applyFont="1" applyFill="1" applyBorder="1" applyAlignment="1">
      <alignment horizontal="center"/>
    </xf>
    <xf numFmtId="165" fontId="3" fillId="11" borderId="17" xfId="0" applyNumberFormat="1" applyFont="1" applyFill="1" applyBorder="1" applyAlignment="1">
      <alignment horizontal="center"/>
    </xf>
    <xf numFmtId="165" fontId="3" fillId="11" borderId="18" xfId="0" applyNumberFormat="1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16" xfId="0" applyNumberFormat="1" applyFont="1" applyFill="1" applyBorder="1" applyAlignment="1">
      <alignment horizontal="center"/>
    </xf>
    <xf numFmtId="165" fontId="3" fillId="3" borderId="17" xfId="0" applyNumberFormat="1" applyFont="1" applyFill="1" applyBorder="1" applyAlignment="1">
      <alignment horizontal="center"/>
    </xf>
    <xf numFmtId="165" fontId="3" fillId="3" borderId="18" xfId="0" applyNumberFormat="1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165" fontId="3" fillId="10" borderId="3" xfId="1" applyNumberFormat="1" applyFont="1" applyFill="1" applyBorder="1" applyAlignment="1">
      <alignment horizontal="center" vertical="center"/>
    </xf>
    <xf numFmtId="165" fontId="3" fillId="10" borderId="16" xfId="1" applyNumberFormat="1" applyFont="1" applyFill="1" applyBorder="1" applyAlignment="1">
      <alignment horizontal="center" vertical="center"/>
    </xf>
    <xf numFmtId="165" fontId="3" fillId="10" borderId="17" xfId="1" applyNumberFormat="1" applyFont="1" applyFill="1" applyBorder="1" applyAlignment="1">
      <alignment horizontal="center" vertical="center"/>
    </xf>
    <xf numFmtId="165" fontId="3" fillId="10" borderId="18" xfId="1" applyNumberFormat="1" applyFont="1" applyFill="1" applyBorder="1" applyAlignment="1">
      <alignment horizontal="center" vertical="center"/>
    </xf>
    <xf numFmtId="165" fontId="11" fillId="8" borderId="0" xfId="0" applyNumberFormat="1" applyFont="1" applyFill="1" applyAlignment="1">
      <alignment horizontal="center"/>
    </xf>
    <xf numFmtId="165" fontId="11" fillId="8" borderId="0" xfId="0" applyNumberFormat="1" applyFont="1" applyFill="1" applyAlignment="1">
      <alignment horizontal="left"/>
    </xf>
    <xf numFmtId="165" fontId="3" fillId="9" borderId="3" xfId="0" applyNumberFormat="1" applyFont="1" applyFill="1" applyBorder="1" applyAlignment="1">
      <alignment horizontal="center"/>
    </xf>
    <xf numFmtId="165" fontId="3" fillId="9" borderId="15" xfId="0" applyNumberFormat="1" applyFont="1" applyFill="1" applyBorder="1" applyAlignment="1">
      <alignment horizontal="center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0" fontId="3" fillId="13" borderId="8" xfId="0" applyFont="1" applyFill="1" applyBorder="1" applyAlignment="1" applyProtection="1">
      <alignment horizontal="center" vertical="center"/>
      <protection locked="0"/>
    </xf>
    <xf numFmtId="165" fontId="3" fillId="10" borderId="3" xfId="0" applyNumberFormat="1" applyFont="1" applyFill="1" applyBorder="1" applyAlignment="1">
      <alignment horizontal="center" vertical="center"/>
    </xf>
    <xf numFmtId="165" fontId="3" fillId="10" borderId="16" xfId="0" applyNumberFormat="1" applyFont="1" applyFill="1" applyBorder="1" applyAlignment="1">
      <alignment horizontal="center" vertical="center"/>
    </xf>
    <xf numFmtId="165" fontId="3" fillId="10" borderId="17" xfId="0" applyNumberFormat="1" applyFont="1" applyFill="1" applyBorder="1" applyAlignment="1">
      <alignment horizontal="center" vertical="center"/>
    </xf>
    <xf numFmtId="165" fontId="3" fillId="10" borderId="18" xfId="0" applyNumberFormat="1" applyFont="1" applyFill="1" applyBorder="1" applyAlignment="1">
      <alignment horizontal="center" vertical="center"/>
    </xf>
    <xf numFmtId="165" fontId="11" fillId="10" borderId="3" xfId="0" applyNumberFormat="1" applyFont="1" applyFill="1" applyBorder="1" applyAlignment="1">
      <alignment horizontal="center" vertical="center"/>
    </xf>
    <xf numFmtId="165" fontId="11" fillId="10" borderId="16" xfId="0" applyNumberFormat="1" applyFont="1" applyFill="1" applyBorder="1" applyAlignment="1">
      <alignment horizontal="center" vertical="center"/>
    </xf>
    <xf numFmtId="165" fontId="11" fillId="10" borderId="17" xfId="0" applyNumberFormat="1" applyFont="1" applyFill="1" applyBorder="1" applyAlignment="1">
      <alignment horizontal="center" vertical="center"/>
    </xf>
    <xf numFmtId="165" fontId="11" fillId="10" borderId="18" xfId="0" applyNumberFormat="1" applyFont="1" applyFill="1" applyBorder="1" applyAlignment="1">
      <alignment horizontal="center" vertical="center"/>
    </xf>
    <xf numFmtId="165" fontId="17" fillId="15" borderId="3" xfId="0" applyNumberFormat="1" applyFont="1" applyFill="1" applyBorder="1" applyAlignment="1">
      <alignment horizontal="center" vertical="center"/>
    </xf>
    <xf numFmtId="165" fontId="17" fillId="15" borderId="16" xfId="0" applyNumberFormat="1" applyFont="1" applyFill="1" applyBorder="1" applyAlignment="1">
      <alignment horizontal="center" vertical="center"/>
    </xf>
    <xf numFmtId="165" fontId="17" fillId="15" borderId="17" xfId="0" applyNumberFormat="1" applyFont="1" applyFill="1" applyBorder="1" applyAlignment="1">
      <alignment horizontal="center" vertical="center"/>
    </xf>
    <xf numFmtId="165" fontId="17" fillId="15" borderId="18" xfId="0" applyNumberFormat="1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/>
    </xf>
    <xf numFmtId="165" fontId="11" fillId="3" borderId="3" xfId="0" applyNumberFormat="1" applyFont="1" applyFill="1" applyBorder="1" applyAlignment="1">
      <alignment horizontal="center" vertical="center"/>
    </xf>
    <xf numFmtId="165" fontId="11" fillId="3" borderId="16" xfId="0" applyNumberFormat="1" applyFont="1" applyFill="1" applyBorder="1" applyAlignment="1">
      <alignment horizontal="center" vertical="center"/>
    </xf>
    <xf numFmtId="165" fontId="11" fillId="3" borderId="17" xfId="0" applyNumberFormat="1" applyFont="1" applyFill="1" applyBorder="1" applyAlignment="1">
      <alignment horizontal="center" vertical="center"/>
    </xf>
    <xf numFmtId="165" fontId="11" fillId="3" borderId="18" xfId="0" applyNumberFormat="1" applyFont="1" applyFill="1" applyBorder="1" applyAlignment="1">
      <alignment horizontal="center" vertical="center"/>
    </xf>
    <xf numFmtId="165" fontId="11" fillId="12" borderId="3" xfId="0" applyNumberFormat="1" applyFont="1" applyFill="1" applyBorder="1" applyAlignment="1">
      <alignment horizontal="center" vertical="center"/>
    </xf>
    <xf numFmtId="165" fontId="11" fillId="12" borderId="16" xfId="0" applyNumberFormat="1" applyFont="1" applyFill="1" applyBorder="1" applyAlignment="1">
      <alignment horizontal="center" vertical="center"/>
    </xf>
    <xf numFmtId="165" fontId="11" fillId="12" borderId="17" xfId="0" applyNumberFormat="1" applyFont="1" applyFill="1" applyBorder="1" applyAlignment="1">
      <alignment horizontal="center" vertical="center"/>
    </xf>
    <xf numFmtId="165" fontId="11" fillId="12" borderId="18" xfId="0" applyNumberFormat="1" applyFont="1" applyFill="1" applyBorder="1" applyAlignment="1">
      <alignment horizontal="center" vertical="center"/>
    </xf>
    <xf numFmtId="165" fontId="11" fillId="14" borderId="3" xfId="0" applyNumberFormat="1" applyFont="1" applyFill="1" applyBorder="1" applyAlignment="1">
      <alignment horizontal="center" vertical="center"/>
    </xf>
    <xf numFmtId="165" fontId="11" fillId="14" borderId="16" xfId="0" applyNumberFormat="1" applyFont="1" applyFill="1" applyBorder="1" applyAlignment="1">
      <alignment horizontal="center" vertical="center"/>
    </xf>
    <xf numFmtId="165" fontId="11" fillId="14" borderId="17" xfId="0" applyNumberFormat="1" applyFont="1" applyFill="1" applyBorder="1" applyAlignment="1">
      <alignment horizontal="center" vertical="center"/>
    </xf>
    <xf numFmtId="165" fontId="11" fillId="14" borderId="18" xfId="0" applyNumberFormat="1" applyFont="1" applyFill="1" applyBorder="1" applyAlignment="1">
      <alignment horizontal="center" vertical="center"/>
    </xf>
    <xf numFmtId="165" fontId="11" fillId="9" borderId="3" xfId="0" applyNumberFormat="1" applyFont="1" applyFill="1" applyBorder="1" applyAlignment="1">
      <alignment horizontal="center"/>
    </xf>
    <xf numFmtId="165" fontId="11" fillId="9" borderId="15" xfId="0" applyNumberFormat="1" applyFont="1" applyFill="1" applyBorder="1" applyAlignment="1">
      <alignment horizontal="center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3" fillId="16" borderId="8" xfId="0" applyFont="1" applyFill="1" applyBorder="1" applyAlignment="1" applyProtection="1">
      <alignment horizontal="center" vertical="center"/>
      <protection locked="0"/>
    </xf>
    <xf numFmtId="0" fontId="4" fillId="13" borderId="1" xfId="0" applyFont="1" applyFill="1" applyBorder="1" applyAlignment="1" applyProtection="1">
      <alignment horizontal="center" vertical="center"/>
      <protection locked="0"/>
    </xf>
    <xf numFmtId="0" fontId="4" fillId="13" borderId="8" xfId="0" applyFont="1" applyFill="1" applyBorder="1" applyAlignment="1" applyProtection="1">
      <alignment horizontal="center" vertical="center"/>
      <protection locked="0"/>
    </xf>
    <xf numFmtId="165" fontId="17" fillId="22" borderId="3" xfId="0" applyNumberFormat="1" applyFont="1" applyFill="1" applyBorder="1" applyAlignment="1">
      <alignment horizontal="center" vertical="center"/>
    </xf>
    <xf numFmtId="165" fontId="17" fillId="22" borderId="16" xfId="0" applyNumberFormat="1" applyFont="1" applyFill="1" applyBorder="1" applyAlignment="1">
      <alignment horizontal="center" vertical="center"/>
    </xf>
    <xf numFmtId="165" fontId="17" fillId="22" borderId="17" xfId="0" applyNumberFormat="1" applyFont="1" applyFill="1" applyBorder="1" applyAlignment="1">
      <alignment horizontal="center" vertical="center"/>
    </xf>
    <xf numFmtId="165" fontId="17" fillId="22" borderId="18" xfId="0" applyNumberFormat="1" applyFont="1" applyFill="1" applyBorder="1" applyAlignment="1">
      <alignment horizontal="center" vertical="center"/>
    </xf>
    <xf numFmtId="165" fontId="17" fillId="23" borderId="3" xfId="0" applyNumberFormat="1" applyFont="1" applyFill="1" applyBorder="1" applyAlignment="1">
      <alignment horizontal="center" vertical="center"/>
    </xf>
    <xf numFmtId="165" fontId="17" fillId="23" borderId="16" xfId="0" applyNumberFormat="1" applyFont="1" applyFill="1" applyBorder="1" applyAlignment="1">
      <alignment horizontal="center" vertical="center"/>
    </xf>
    <xf numFmtId="165" fontId="17" fillId="23" borderId="17" xfId="0" applyNumberFormat="1" applyFont="1" applyFill="1" applyBorder="1" applyAlignment="1">
      <alignment horizontal="center" vertical="center"/>
    </xf>
    <xf numFmtId="165" fontId="17" fillId="23" borderId="18" xfId="0" applyNumberFormat="1" applyFont="1" applyFill="1" applyBorder="1" applyAlignment="1">
      <alignment horizontal="center" vertical="center"/>
    </xf>
    <xf numFmtId="165" fontId="11" fillId="19" borderId="3" xfId="0" applyNumberFormat="1" applyFont="1" applyFill="1" applyBorder="1" applyAlignment="1">
      <alignment horizontal="center" vertical="center"/>
    </xf>
    <xf numFmtId="165" fontId="11" fillId="19" borderId="16" xfId="0" applyNumberFormat="1" applyFont="1" applyFill="1" applyBorder="1" applyAlignment="1">
      <alignment horizontal="center" vertical="center"/>
    </xf>
    <xf numFmtId="165" fontId="11" fillId="19" borderId="17" xfId="0" applyNumberFormat="1" applyFont="1" applyFill="1" applyBorder="1" applyAlignment="1">
      <alignment horizontal="center" vertical="center"/>
    </xf>
    <xf numFmtId="165" fontId="11" fillId="19" borderId="18" xfId="0" applyNumberFormat="1" applyFont="1" applyFill="1" applyBorder="1" applyAlignment="1">
      <alignment horizontal="center" vertical="center"/>
    </xf>
    <xf numFmtId="165" fontId="11" fillId="20" borderId="3" xfId="0" applyNumberFormat="1" applyFont="1" applyFill="1" applyBorder="1" applyAlignment="1">
      <alignment horizontal="center" vertical="center"/>
    </xf>
    <xf numFmtId="165" fontId="11" fillId="20" borderId="16" xfId="0" applyNumberFormat="1" applyFont="1" applyFill="1" applyBorder="1" applyAlignment="1">
      <alignment horizontal="center" vertical="center"/>
    </xf>
    <xf numFmtId="165" fontId="11" fillId="20" borderId="17" xfId="0" applyNumberFormat="1" applyFont="1" applyFill="1" applyBorder="1" applyAlignment="1">
      <alignment horizontal="center" vertical="center"/>
    </xf>
    <xf numFmtId="165" fontId="11" fillId="20" borderId="18" xfId="0" applyNumberFormat="1" applyFont="1" applyFill="1" applyBorder="1" applyAlignment="1">
      <alignment horizontal="center" vertical="center"/>
    </xf>
    <xf numFmtId="165" fontId="11" fillId="21" borderId="3" xfId="0" applyNumberFormat="1" applyFont="1" applyFill="1" applyBorder="1" applyAlignment="1">
      <alignment horizontal="center" vertical="center"/>
    </xf>
    <xf numFmtId="165" fontId="11" fillId="21" borderId="16" xfId="0" applyNumberFormat="1" applyFont="1" applyFill="1" applyBorder="1" applyAlignment="1">
      <alignment horizontal="center" vertical="center"/>
    </xf>
    <xf numFmtId="165" fontId="11" fillId="21" borderId="17" xfId="0" applyNumberFormat="1" applyFont="1" applyFill="1" applyBorder="1" applyAlignment="1">
      <alignment horizontal="center" vertical="center"/>
    </xf>
    <xf numFmtId="165" fontId="11" fillId="21" borderId="18" xfId="0" applyNumberFormat="1" applyFont="1" applyFill="1" applyBorder="1" applyAlignment="1">
      <alignment horizontal="center" vertical="center"/>
    </xf>
    <xf numFmtId="165" fontId="11" fillId="17" borderId="3" xfId="0" applyNumberFormat="1" applyFont="1" applyFill="1" applyBorder="1" applyAlignment="1">
      <alignment horizontal="center" vertical="center"/>
    </xf>
    <xf numFmtId="165" fontId="11" fillId="17" borderId="16" xfId="0" applyNumberFormat="1" applyFont="1" applyFill="1" applyBorder="1" applyAlignment="1">
      <alignment horizontal="center" vertical="center"/>
    </xf>
    <xf numFmtId="165" fontId="11" fillId="17" borderId="17" xfId="0" applyNumberFormat="1" applyFont="1" applyFill="1" applyBorder="1" applyAlignment="1">
      <alignment horizontal="center" vertical="center"/>
    </xf>
    <xf numFmtId="165" fontId="11" fillId="17" borderId="18" xfId="0" applyNumberFormat="1" applyFont="1" applyFill="1" applyBorder="1" applyAlignment="1">
      <alignment horizontal="center" vertical="center"/>
    </xf>
    <xf numFmtId="165" fontId="11" fillId="18" borderId="3" xfId="0" applyNumberFormat="1" applyFont="1" applyFill="1" applyBorder="1" applyAlignment="1">
      <alignment horizontal="center" vertical="center"/>
    </xf>
    <xf numFmtId="165" fontId="11" fillId="18" borderId="16" xfId="0" applyNumberFormat="1" applyFont="1" applyFill="1" applyBorder="1" applyAlignment="1">
      <alignment horizontal="center" vertical="center"/>
    </xf>
    <xf numFmtId="165" fontId="11" fillId="18" borderId="17" xfId="0" applyNumberFormat="1" applyFont="1" applyFill="1" applyBorder="1" applyAlignment="1">
      <alignment horizontal="center" vertical="center"/>
    </xf>
    <xf numFmtId="165" fontId="11" fillId="18" borderId="18" xfId="0" applyNumberFormat="1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/>
    </xf>
    <xf numFmtId="0" fontId="20" fillId="24" borderId="12" xfId="0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Währung" xfId="1" builtinId="4"/>
  </cellStyles>
  <dxfs count="6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23A62-010E-A94C-9502-8B747C70BB7A}">
  <dimension ref="A1:AF34"/>
  <sheetViews>
    <sheetView tabSelected="1" workbookViewId="0">
      <selection activeCell="D18" sqref="D18:H26"/>
    </sheetView>
  </sheetViews>
  <sheetFormatPr baseColWidth="10" defaultRowHeight="16" x14ac:dyDescent="0.2"/>
  <cols>
    <col min="1" max="1" width="12.83203125" customWidth="1"/>
    <col min="2" max="2" width="47.1640625" customWidth="1"/>
    <col min="3" max="32" width="5.83203125" customWidth="1"/>
  </cols>
  <sheetData>
    <row r="1" spans="1:32" ht="19" x14ac:dyDescent="0.25">
      <c r="A1" s="50"/>
      <c r="B1" s="51" t="s">
        <v>33</v>
      </c>
      <c r="C1" s="3" t="s">
        <v>6</v>
      </c>
      <c r="D1" s="3" t="s">
        <v>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0</v>
      </c>
      <c r="L1" s="3" t="s">
        <v>1</v>
      </c>
      <c r="M1" s="3" t="s">
        <v>2</v>
      </c>
      <c r="N1" s="3" t="s">
        <v>3</v>
      </c>
      <c r="O1" s="3" t="s">
        <v>4</v>
      </c>
      <c r="P1" s="3" t="s">
        <v>5</v>
      </c>
      <c r="Q1" s="3" t="s">
        <v>6</v>
      </c>
      <c r="R1" s="3" t="s">
        <v>0</v>
      </c>
      <c r="S1" s="3" t="s">
        <v>1</v>
      </c>
      <c r="T1" s="3" t="s">
        <v>2</v>
      </c>
      <c r="U1" s="3" t="s">
        <v>3</v>
      </c>
      <c r="V1" s="3" t="s">
        <v>4</v>
      </c>
      <c r="W1" s="3" t="s">
        <v>5</v>
      </c>
      <c r="X1" s="3" t="s">
        <v>6</v>
      </c>
      <c r="Y1" s="3" t="s">
        <v>0</v>
      </c>
      <c r="Z1" s="3" t="s">
        <v>1</v>
      </c>
      <c r="AA1" s="3" t="s">
        <v>2</v>
      </c>
      <c r="AB1" s="3" t="s">
        <v>3</v>
      </c>
      <c r="AC1" s="3" t="s">
        <v>4</v>
      </c>
      <c r="AD1" s="3" t="s">
        <v>5</v>
      </c>
      <c r="AE1" s="33"/>
      <c r="AF1" s="33"/>
    </row>
    <row r="2" spans="1:32" ht="20" thickBot="1" x14ac:dyDescent="0.3">
      <c r="A2" s="52"/>
      <c r="B2" s="53"/>
      <c r="C2" s="5">
        <v>46054</v>
      </c>
      <c r="D2" s="5">
        <v>46055</v>
      </c>
      <c r="E2" s="5">
        <v>46056</v>
      </c>
      <c r="F2" s="5">
        <v>46057</v>
      </c>
      <c r="G2" s="5">
        <v>46058</v>
      </c>
      <c r="H2" s="5">
        <v>46059</v>
      </c>
      <c r="I2" s="5">
        <v>46060</v>
      </c>
      <c r="J2" s="5">
        <v>46061</v>
      </c>
      <c r="K2" s="5">
        <v>46062</v>
      </c>
      <c r="L2" s="5">
        <v>46063</v>
      </c>
      <c r="M2" s="5">
        <v>46064</v>
      </c>
      <c r="N2" s="5">
        <v>46065</v>
      </c>
      <c r="O2" s="5">
        <v>46066</v>
      </c>
      <c r="P2" s="5">
        <v>46067</v>
      </c>
      <c r="Q2" s="5">
        <v>46068</v>
      </c>
      <c r="R2" s="5">
        <v>46069</v>
      </c>
      <c r="S2" s="5">
        <v>46070</v>
      </c>
      <c r="T2" s="5">
        <v>46071</v>
      </c>
      <c r="U2" s="5">
        <v>46072</v>
      </c>
      <c r="V2" s="5">
        <v>46073</v>
      </c>
      <c r="W2" s="5">
        <v>46074</v>
      </c>
      <c r="X2" s="5">
        <v>46075</v>
      </c>
      <c r="Y2" s="5">
        <v>46076</v>
      </c>
      <c r="Z2" s="5">
        <v>46077</v>
      </c>
      <c r="AA2" s="5">
        <v>46078</v>
      </c>
      <c r="AB2" s="5">
        <v>46079</v>
      </c>
      <c r="AC2" s="5">
        <v>46080</v>
      </c>
      <c r="AD2" s="5">
        <v>46081</v>
      </c>
      <c r="AE2" s="33"/>
      <c r="AF2" s="33"/>
    </row>
    <row r="3" spans="1:32" ht="20" thickBot="1" x14ac:dyDescent="0.3">
      <c r="A3" s="52"/>
      <c r="B3" s="54"/>
      <c r="C3" s="39"/>
      <c r="D3" s="233"/>
      <c r="E3" s="61"/>
      <c r="F3" s="61"/>
      <c r="G3" s="60"/>
      <c r="H3" s="57"/>
      <c r="I3" s="10"/>
      <c r="J3" s="40"/>
      <c r="K3" s="14"/>
      <c r="L3" s="12"/>
      <c r="M3" s="12"/>
      <c r="N3" s="12"/>
      <c r="O3" s="13"/>
      <c r="P3" s="9"/>
      <c r="Q3" s="41"/>
      <c r="R3" s="14"/>
      <c r="S3" s="12"/>
      <c r="T3" s="12"/>
      <c r="U3" s="12"/>
      <c r="V3" s="15"/>
      <c r="W3" s="9"/>
      <c r="X3" s="41"/>
      <c r="Y3" s="14"/>
      <c r="Z3" s="12"/>
      <c r="AA3" s="12"/>
      <c r="AB3" s="42"/>
      <c r="AC3" s="43"/>
      <c r="AD3" s="9"/>
      <c r="AE3" s="33"/>
      <c r="AF3" s="33"/>
    </row>
    <row r="4" spans="1:32" ht="17" thickBot="1" x14ac:dyDescent="0.25">
      <c r="A4" s="55"/>
      <c r="B4" s="16" t="s">
        <v>7</v>
      </c>
      <c r="C4" s="18" t="s">
        <v>8</v>
      </c>
      <c r="D4" s="58" t="s">
        <v>8</v>
      </c>
      <c r="E4" s="58" t="s">
        <v>8</v>
      </c>
      <c r="F4" s="58" t="s">
        <v>8</v>
      </c>
      <c r="G4" s="58" t="s">
        <v>8</v>
      </c>
      <c r="H4" s="58" t="s">
        <v>8</v>
      </c>
      <c r="I4" s="18" t="s">
        <v>8</v>
      </c>
      <c r="J4" s="18" t="s">
        <v>8</v>
      </c>
      <c r="K4" s="17" t="s">
        <v>8</v>
      </c>
      <c r="L4" s="17" t="s">
        <v>8</v>
      </c>
      <c r="M4" s="17" t="s">
        <v>8</v>
      </c>
      <c r="N4" s="17" t="s">
        <v>8</v>
      </c>
      <c r="O4" s="17" t="s">
        <v>8</v>
      </c>
      <c r="P4" s="18" t="s">
        <v>8</v>
      </c>
      <c r="Q4" s="18" t="s">
        <v>8</v>
      </c>
      <c r="R4" s="17" t="s">
        <v>8</v>
      </c>
      <c r="S4" s="17" t="s">
        <v>8</v>
      </c>
      <c r="T4" s="17" t="s">
        <v>8</v>
      </c>
      <c r="U4" s="17" t="s">
        <v>8</v>
      </c>
      <c r="V4" s="17" t="s">
        <v>8</v>
      </c>
      <c r="W4" s="18" t="s">
        <v>8</v>
      </c>
      <c r="X4" s="18" t="s">
        <v>8</v>
      </c>
      <c r="Y4" s="17" t="s">
        <v>8</v>
      </c>
      <c r="Z4" s="17" t="s">
        <v>8</v>
      </c>
      <c r="AA4" s="17" t="s">
        <v>8</v>
      </c>
      <c r="AB4" s="17" t="s">
        <v>8</v>
      </c>
      <c r="AC4" s="17" t="s">
        <v>8</v>
      </c>
      <c r="AD4" s="18" t="s">
        <v>8</v>
      </c>
      <c r="AE4" s="33"/>
      <c r="AF4" s="33"/>
    </row>
    <row r="5" spans="1:32" ht="21" thickBot="1" x14ac:dyDescent="0.25">
      <c r="A5" s="19" t="s">
        <v>9</v>
      </c>
      <c r="B5" s="20" t="s">
        <v>10</v>
      </c>
      <c r="C5" s="21"/>
      <c r="D5" s="21"/>
      <c r="E5" s="21"/>
      <c r="F5" s="44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33"/>
      <c r="AF5" s="33"/>
    </row>
    <row r="6" spans="1:32" x14ac:dyDescent="0.2">
      <c r="A6" s="23" t="s">
        <v>11</v>
      </c>
      <c r="B6" s="148" t="s">
        <v>12</v>
      </c>
      <c r="C6" s="45"/>
      <c r="D6" s="172"/>
      <c r="E6" s="172"/>
      <c r="F6" s="172"/>
      <c r="G6" s="172"/>
      <c r="H6" s="172"/>
      <c r="I6" s="45"/>
      <c r="J6" s="45"/>
      <c r="K6" s="146"/>
      <c r="L6" s="146"/>
      <c r="M6" s="146"/>
      <c r="N6" s="146"/>
      <c r="O6" s="146"/>
      <c r="P6" s="45"/>
      <c r="Q6" s="45"/>
      <c r="R6" s="146"/>
      <c r="S6" s="146"/>
      <c r="T6" s="146"/>
      <c r="U6" s="146"/>
      <c r="V6" s="146"/>
      <c r="W6" s="45"/>
      <c r="X6" s="45"/>
      <c r="Y6" s="146"/>
      <c r="Z6" s="146"/>
      <c r="AA6" s="146"/>
      <c r="AB6" s="146"/>
      <c r="AC6" s="146"/>
      <c r="AD6" s="45"/>
      <c r="AE6" s="33"/>
      <c r="AF6" s="33"/>
    </row>
    <row r="7" spans="1:32" ht="17" thickBot="1" x14ac:dyDescent="0.25">
      <c r="A7" s="23" t="s">
        <v>13</v>
      </c>
      <c r="B7" s="149"/>
      <c r="C7" s="46"/>
      <c r="D7" s="173"/>
      <c r="E7" s="173"/>
      <c r="F7" s="173"/>
      <c r="G7" s="173"/>
      <c r="H7" s="173"/>
      <c r="I7" s="46"/>
      <c r="J7" s="46"/>
      <c r="K7" s="147"/>
      <c r="L7" s="147"/>
      <c r="M7" s="147"/>
      <c r="N7" s="147"/>
      <c r="O7" s="147"/>
      <c r="P7" s="46"/>
      <c r="Q7" s="46"/>
      <c r="R7" s="147"/>
      <c r="S7" s="147"/>
      <c r="T7" s="147"/>
      <c r="U7" s="147"/>
      <c r="V7" s="147"/>
      <c r="W7" s="46"/>
      <c r="X7" s="46"/>
      <c r="Y7" s="147"/>
      <c r="Z7" s="147"/>
      <c r="AA7" s="147"/>
      <c r="AB7" s="147"/>
      <c r="AC7" s="147"/>
      <c r="AD7" s="46"/>
      <c r="AE7" s="33"/>
      <c r="AF7" s="33"/>
    </row>
    <row r="8" spans="1:32" x14ac:dyDescent="0.2">
      <c r="A8" s="143" t="s">
        <v>14</v>
      </c>
      <c r="B8" s="24" t="s">
        <v>15</v>
      </c>
      <c r="C8" s="109"/>
      <c r="D8" s="121"/>
      <c r="E8" s="121"/>
      <c r="F8" s="121"/>
      <c r="G8" s="121"/>
      <c r="H8" s="121"/>
      <c r="I8" s="109"/>
      <c r="J8" s="109"/>
      <c r="K8" s="108"/>
      <c r="L8" s="108"/>
      <c r="M8" s="108"/>
      <c r="N8" s="108"/>
      <c r="O8" s="108"/>
      <c r="P8" s="109"/>
      <c r="Q8" s="109"/>
      <c r="R8" s="108"/>
      <c r="S8" s="108"/>
      <c r="T8" s="108"/>
      <c r="U8" s="108"/>
      <c r="V8" s="108"/>
      <c r="W8" s="109"/>
      <c r="X8" s="109"/>
      <c r="Y8" s="108"/>
      <c r="Z8" s="108"/>
      <c r="AA8" s="108"/>
      <c r="AB8" s="108"/>
      <c r="AC8" s="108"/>
      <c r="AD8" s="109"/>
      <c r="AE8" s="33"/>
      <c r="AF8" s="33"/>
    </row>
    <row r="9" spans="1:32" x14ac:dyDescent="0.2">
      <c r="A9" s="144"/>
      <c r="B9" s="25" t="s">
        <v>16</v>
      </c>
      <c r="C9" s="109"/>
      <c r="D9" s="121"/>
      <c r="E9" s="121"/>
      <c r="F9" s="121"/>
      <c r="G9" s="121"/>
      <c r="H9" s="121"/>
      <c r="I9" s="109"/>
      <c r="J9" s="109"/>
      <c r="K9" s="108"/>
      <c r="L9" s="108"/>
      <c r="M9" s="108"/>
      <c r="N9" s="108"/>
      <c r="O9" s="108"/>
      <c r="P9" s="109"/>
      <c r="Q9" s="109"/>
      <c r="R9" s="108"/>
      <c r="S9" s="108"/>
      <c r="T9" s="108"/>
      <c r="U9" s="108"/>
      <c r="V9" s="108"/>
      <c r="W9" s="109"/>
      <c r="X9" s="109"/>
      <c r="Y9" s="108"/>
      <c r="Z9" s="108"/>
      <c r="AA9" s="108"/>
      <c r="AB9" s="108"/>
      <c r="AC9" s="108"/>
      <c r="AD9" s="109"/>
      <c r="AE9" s="33"/>
      <c r="AF9" s="33"/>
    </row>
    <row r="10" spans="1:32" x14ac:dyDescent="0.2">
      <c r="A10" s="144"/>
      <c r="B10" s="25" t="s">
        <v>17</v>
      </c>
      <c r="C10" s="111"/>
      <c r="D10" s="121"/>
      <c r="E10" s="122"/>
      <c r="F10" s="122"/>
      <c r="G10" s="122"/>
      <c r="H10" s="122"/>
      <c r="I10" s="111"/>
      <c r="J10" s="111"/>
      <c r="K10" s="110"/>
      <c r="L10" s="110"/>
      <c r="M10" s="110"/>
      <c r="N10" s="110"/>
      <c r="O10" s="110"/>
      <c r="P10" s="111"/>
      <c r="Q10" s="111"/>
      <c r="R10" s="110"/>
      <c r="S10" s="110"/>
      <c r="T10" s="110"/>
      <c r="U10" s="110"/>
      <c r="V10" s="110"/>
      <c r="W10" s="111"/>
      <c r="X10" s="111"/>
      <c r="Y10" s="110"/>
      <c r="Z10" s="110"/>
      <c r="AA10" s="110"/>
      <c r="AB10" s="110"/>
      <c r="AC10" s="110"/>
      <c r="AD10" s="111"/>
      <c r="AE10" s="33"/>
      <c r="AF10" s="33"/>
    </row>
    <row r="11" spans="1:32" x14ac:dyDescent="0.2">
      <c r="A11" s="144"/>
      <c r="B11" s="25" t="s">
        <v>18</v>
      </c>
      <c r="C11" s="111"/>
      <c r="D11" s="121"/>
      <c r="E11" s="122"/>
      <c r="F11" s="122"/>
      <c r="G11" s="122"/>
      <c r="H11" s="122"/>
      <c r="I11" s="111"/>
      <c r="J11" s="111"/>
      <c r="K11" s="110"/>
      <c r="L11" s="110"/>
      <c r="M11" s="110"/>
      <c r="N11" s="110"/>
      <c r="O11" s="110"/>
      <c r="P11" s="111"/>
      <c r="Q11" s="111"/>
      <c r="R11" s="110"/>
      <c r="S11" s="110"/>
      <c r="T11" s="110"/>
      <c r="U11" s="110"/>
      <c r="V11" s="110"/>
      <c r="W11" s="111"/>
      <c r="X11" s="111"/>
      <c r="Y11" s="110"/>
      <c r="Z11" s="110"/>
      <c r="AA11" s="110"/>
      <c r="AB11" s="110"/>
      <c r="AC11" s="110"/>
      <c r="AD11" s="111"/>
      <c r="AE11" s="33"/>
      <c r="AF11" s="33"/>
    </row>
    <row r="12" spans="1:32" x14ac:dyDescent="0.2">
      <c r="A12" s="144"/>
      <c r="B12" s="25" t="s">
        <v>19</v>
      </c>
      <c r="C12" s="111"/>
      <c r="D12" s="121"/>
      <c r="E12" s="122"/>
      <c r="F12" s="122"/>
      <c r="G12" s="122"/>
      <c r="H12" s="122"/>
      <c r="I12" s="111"/>
      <c r="J12" s="111"/>
      <c r="K12" s="110"/>
      <c r="L12" s="110"/>
      <c r="M12" s="110"/>
      <c r="N12" s="110"/>
      <c r="O12" s="110"/>
      <c r="P12" s="111"/>
      <c r="Q12" s="111"/>
      <c r="R12" s="110"/>
      <c r="S12" s="110"/>
      <c r="T12" s="110"/>
      <c r="U12" s="110"/>
      <c r="V12" s="110"/>
      <c r="W12" s="111"/>
      <c r="X12" s="111"/>
      <c r="Y12" s="110"/>
      <c r="Z12" s="110"/>
      <c r="AA12" s="110"/>
      <c r="AB12" s="110"/>
      <c r="AC12" s="110"/>
      <c r="AD12" s="111"/>
      <c r="AE12" s="33"/>
      <c r="AF12" s="33"/>
    </row>
    <row r="13" spans="1:32" x14ac:dyDescent="0.2">
      <c r="A13" s="144"/>
      <c r="B13" s="25" t="s">
        <v>20</v>
      </c>
      <c r="C13" s="111"/>
      <c r="D13" s="121"/>
      <c r="E13" s="122"/>
      <c r="F13" s="122"/>
      <c r="G13" s="122"/>
      <c r="H13" s="122"/>
      <c r="I13" s="111"/>
      <c r="J13" s="111"/>
      <c r="K13" s="110"/>
      <c r="L13" s="110"/>
      <c r="M13" s="110"/>
      <c r="N13" s="110"/>
      <c r="O13" s="110"/>
      <c r="P13" s="111"/>
      <c r="Q13" s="111"/>
      <c r="R13" s="110"/>
      <c r="S13" s="110"/>
      <c r="T13" s="110"/>
      <c r="U13" s="110"/>
      <c r="V13" s="110"/>
      <c r="W13" s="111"/>
      <c r="X13" s="111"/>
      <c r="Y13" s="110"/>
      <c r="Z13" s="110"/>
      <c r="AA13" s="110"/>
      <c r="AB13" s="110"/>
      <c r="AC13" s="110"/>
      <c r="AD13" s="111"/>
      <c r="AE13" s="33"/>
      <c r="AF13" s="33"/>
    </row>
    <row r="14" spans="1:32" x14ac:dyDescent="0.2">
      <c r="A14" s="144"/>
      <c r="B14" s="26" t="s">
        <v>21</v>
      </c>
      <c r="C14" s="111"/>
      <c r="D14" s="121"/>
      <c r="E14" s="122"/>
      <c r="F14" s="122"/>
      <c r="G14" s="122"/>
      <c r="H14" s="122"/>
      <c r="I14" s="111"/>
      <c r="J14" s="111"/>
      <c r="K14" s="110"/>
      <c r="L14" s="110"/>
      <c r="M14" s="110"/>
      <c r="N14" s="110"/>
      <c r="O14" s="110"/>
      <c r="P14" s="111"/>
      <c r="Q14" s="111"/>
      <c r="R14" s="110"/>
      <c r="S14" s="110"/>
      <c r="T14" s="110"/>
      <c r="U14" s="110"/>
      <c r="V14" s="110"/>
      <c r="W14" s="111"/>
      <c r="X14" s="111"/>
      <c r="Y14" s="110"/>
      <c r="Z14" s="110"/>
      <c r="AA14" s="110"/>
      <c r="AB14" s="110"/>
      <c r="AC14" s="110"/>
      <c r="AD14" s="111"/>
      <c r="AE14" s="33"/>
      <c r="AF14" s="33"/>
    </row>
    <row r="15" spans="1:32" x14ac:dyDescent="0.2">
      <c r="A15" s="144"/>
      <c r="B15" s="27" t="s">
        <v>21</v>
      </c>
      <c r="C15" s="111"/>
      <c r="D15" s="121"/>
      <c r="E15" s="122"/>
      <c r="F15" s="122"/>
      <c r="G15" s="122"/>
      <c r="H15" s="122"/>
      <c r="I15" s="111"/>
      <c r="J15" s="111"/>
      <c r="K15" s="110"/>
      <c r="L15" s="110"/>
      <c r="M15" s="110"/>
      <c r="N15" s="110"/>
      <c r="O15" s="110"/>
      <c r="P15" s="111"/>
      <c r="Q15" s="111"/>
      <c r="R15" s="110"/>
      <c r="S15" s="110"/>
      <c r="T15" s="110"/>
      <c r="U15" s="110"/>
      <c r="V15" s="110"/>
      <c r="W15" s="111"/>
      <c r="X15" s="111"/>
      <c r="Y15" s="110"/>
      <c r="Z15" s="110"/>
      <c r="AA15" s="110"/>
      <c r="AB15" s="110"/>
      <c r="AC15" s="110"/>
      <c r="AD15" s="111"/>
      <c r="AE15" s="33"/>
      <c r="AF15" s="33"/>
    </row>
    <row r="16" spans="1:32" ht="17" thickBot="1" x14ac:dyDescent="0.25">
      <c r="A16" s="144"/>
      <c r="B16" s="27" t="s">
        <v>21</v>
      </c>
      <c r="C16" s="113"/>
      <c r="D16" s="121"/>
      <c r="E16" s="137"/>
      <c r="F16" s="137"/>
      <c r="G16" s="137"/>
      <c r="H16" s="137"/>
      <c r="I16" s="113"/>
      <c r="J16" s="113"/>
      <c r="K16" s="112"/>
      <c r="L16" s="112"/>
      <c r="M16" s="112"/>
      <c r="N16" s="112"/>
      <c r="O16" s="112"/>
      <c r="P16" s="113"/>
      <c r="Q16" s="113"/>
      <c r="R16" s="112"/>
      <c r="S16" s="112"/>
      <c r="T16" s="112"/>
      <c r="U16" s="112"/>
      <c r="V16" s="112"/>
      <c r="W16" s="113"/>
      <c r="X16" s="113"/>
      <c r="Y16" s="112"/>
      <c r="Z16" s="112"/>
      <c r="AA16" s="112"/>
      <c r="AB16" s="114"/>
      <c r="AC16" s="114"/>
      <c r="AD16" s="115"/>
      <c r="AE16" s="33"/>
      <c r="AF16" s="33"/>
    </row>
    <row r="17" spans="1:32" ht="21" thickBot="1" x14ac:dyDescent="0.25">
      <c r="A17" s="144"/>
      <c r="B17" s="28" t="s">
        <v>22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33"/>
      <c r="AF17" s="33"/>
    </row>
    <row r="18" spans="1:32" x14ac:dyDescent="0.2">
      <c r="A18" s="144"/>
      <c r="B18" s="24" t="s">
        <v>23</v>
      </c>
      <c r="C18" s="109"/>
      <c r="D18" s="121"/>
      <c r="E18" s="121"/>
      <c r="F18" s="121"/>
      <c r="G18" s="121"/>
      <c r="H18" s="121"/>
      <c r="I18" s="109"/>
      <c r="J18" s="109"/>
      <c r="K18" s="108"/>
      <c r="L18" s="108"/>
      <c r="M18" s="108"/>
      <c r="N18" s="108"/>
      <c r="O18" s="108"/>
      <c r="P18" s="109"/>
      <c r="Q18" s="109"/>
      <c r="R18" s="108"/>
      <c r="S18" s="108"/>
      <c r="T18" s="108"/>
      <c r="U18" s="108"/>
      <c r="V18" s="108"/>
      <c r="W18" s="109"/>
      <c r="X18" s="109"/>
      <c r="Y18" s="108"/>
      <c r="Z18" s="108"/>
      <c r="AA18" s="108"/>
      <c r="AB18" s="108"/>
      <c r="AC18" s="108"/>
      <c r="AD18" s="109"/>
      <c r="AE18" s="33"/>
      <c r="AF18" s="33"/>
    </row>
    <row r="19" spans="1:32" x14ac:dyDescent="0.2">
      <c r="A19" s="144"/>
      <c r="B19" s="29" t="s">
        <v>24</v>
      </c>
      <c r="C19" s="111"/>
      <c r="D19" s="121"/>
      <c r="E19" s="122"/>
      <c r="F19" s="122"/>
      <c r="G19" s="122"/>
      <c r="H19" s="122"/>
      <c r="I19" s="111"/>
      <c r="J19" s="111"/>
      <c r="K19" s="110"/>
      <c r="L19" s="110"/>
      <c r="M19" s="110"/>
      <c r="N19" s="110"/>
      <c r="O19" s="110"/>
      <c r="P19" s="111"/>
      <c r="Q19" s="111"/>
      <c r="R19" s="110"/>
      <c r="S19" s="110"/>
      <c r="T19" s="110"/>
      <c r="U19" s="110"/>
      <c r="V19" s="110"/>
      <c r="W19" s="111"/>
      <c r="X19" s="111"/>
      <c r="Y19" s="110"/>
      <c r="Z19" s="110"/>
      <c r="AA19" s="110"/>
      <c r="AB19" s="110"/>
      <c r="AC19" s="110"/>
      <c r="AD19" s="111"/>
      <c r="AE19" s="33"/>
      <c r="AF19" s="33"/>
    </row>
    <row r="20" spans="1:32" x14ac:dyDescent="0.2">
      <c r="A20" s="144"/>
      <c r="B20" s="25" t="s">
        <v>25</v>
      </c>
      <c r="C20" s="111"/>
      <c r="D20" s="121"/>
      <c r="E20" s="122"/>
      <c r="F20" s="122"/>
      <c r="G20" s="122"/>
      <c r="H20" s="122"/>
      <c r="I20" s="111"/>
      <c r="J20" s="111"/>
      <c r="K20" s="110"/>
      <c r="L20" s="110"/>
      <c r="M20" s="110"/>
      <c r="N20" s="110"/>
      <c r="O20" s="110"/>
      <c r="P20" s="111"/>
      <c r="Q20" s="111"/>
      <c r="R20" s="110"/>
      <c r="S20" s="110"/>
      <c r="T20" s="110"/>
      <c r="U20" s="110"/>
      <c r="V20" s="110"/>
      <c r="W20" s="111"/>
      <c r="X20" s="111"/>
      <c r="Y20" s="110"/>
      <c r="Z20" s="110"/>
      <c r="AA20" s="110"/>
      <c r="AB20" s="110"/>
      <c r="AC20" s="110"/>
      <c r="AD20" s="111"/>
      <c r="AE20" s="33"/>
      <c r="AF20" s="33"/>
    </row>
    <row r="21" spans="1:32" x14ac:dyDescent="0.2">
      <c r="A21" s="144"/>
      <c r="B21" s="25" t="s">
        <v>26</v>
      </c>
      <c r="C21" s="111"/>
      <c r="D21" s="234"/>
      <c r="E21" s="122"/>
      <c r="F21" s="122"/>
      <c r="G21" s="122"/>
      <c r="H21" s="122"/>
      <c r="I21" s="111"/>
      <c r="J21" s="111"/>
      <c r="K21" s="110"/>
      <c r="L21" s="110"/>
      <c r="M21" s="110"/>
      <c r="N21" s="110"/>
      <c r="O21" s="110"/>
      <c r="P21" s="111"/>
      <c r="Q21" s="111"/>
      <c r="R21" s="110"/>
      <c r="S21" s="110"/>
      <c r="T21" s="110"/>
      <c r="U21" s="110"/>
      <c r="V21" s="110"/>
      <c r="W21" s="111"/>
      <c r="X21" s="111"/>
      <c r="Y21" s="110"/>
      <c r="Z21" s="110"/>
      <c r="AA21" s="110"/>
      <c r="AB21" s="110"/>
      <c r="AC21" s="110"/>
      <c r="AD21" s="111"/>
      <c r="AE21" s="33"/>
      <c r="AF21" s="33"/>
    </row>
    <row r="22" spans="1:32" x14ac:dyDescent="0.2">
      <c r="A22" s="144"/>
      <c r="B22" s="25" t="s">
        <v>27</v>
      </c>
      <c r="C22" s="111"/>
      <c r="D22" s="234"/>
      <c r="E22" s="122"/>
      <c r="F22" s="122"/>
      <c r="G22" s="122"/>
      <c r="H22" s="122"/>
      <c r="I22" s="111"/>
      <c r="J22" s="111"/>
      <c r="K22" s="110"/>
      <c r="L22" s="110"/>
      <c r="M22" s="110"/>
      <c r="N22" s="110"/>
      <c r="O22" s="110"/>
      <c r="P22" s="111"/>
      <c r="Q22" s="111"/>
      <c r="R22" s="110"/>
      <c r="S22" s="110"/>
      <c r="T22" s="110"/>
      <c r="U22" s="110"/>
      <c r="V22" s="110"/>
      <c r="W22" s="111"/>
      <c r="X22" s="111"/>
      <c r="Y22" s="110"/>
      <c r="Z22" s="110"/>
      <c r="AA22" s="110"/>
      <c r="AB22" s="110"/>
      <c r="AC22" s="110"/>
      <c r="AD22" s="111"/>
      <c r="AE22" s="33"/>
      <c r="AF22" s="33"/>
    </row>
    <row r="23" spans="1:32" x14ac:dyDescent="0.2">
      <c r="A23" s="144"/>
      <c r="B23" s="25" t="s">
        <v>28</v>
      </c>
      <c r="C23" s="111"/>
      <c r="D23" s="234"/>
      <c r="E23" s="122"/>
      <c r="F23" s="122"/>
      <c r="G23" s="122"/>
      <c r="H23" s="122"/>
      <c r="I23" s="111"/>
      <c r="J23" s="111"/>
      <c r="K23" s="110"/>
      <c r="L23" s="110"/>
      <c r="M23" s="110"/>
      <c r="N23" s="110"/>
      <c r="O23" s="110"/>
      <c r="P23" s="111"/>
      <c r="Q23" s="111"/>
      <c r="R23" s="110"/>
      <c r="S23" s="110"/>
      <c r="T23" s="110"/>
      <c r="U23" s="110"/>
      <c r="V23" s="110"/>
      <c r="W23" s="111"/>
      <c r="X23" s="111"/>
      <c r="Y23" s="110"/>
      <c r="Z23" s="110"/>
      <c r="AA23" s="110"/>
      <c r="AB23" s="110"/>
      <c r="AC23" s="110"/>
      <c r="AD23" s="111"/>
      <c r="AE23" s="33"/>
      <c r="AF23" s="33"/>
    </row>
    <row r="24" spans="1:32" x14ac:dyDescent="0.2">
      <c r="A24" s="144"/>
      <c r="B24" s="30" t="s">
        <v>21</v>
      </c>
      <c r="C24" s="111"/>
      <c r="D24" s="234"/>
      <c r="E24" s="122"/>
      <c r="F24" s="122"/>
      <c r="G24" s="122"/>
      <c r="H24" s="122"/>
      <c r="I24" s="111"/>
      <c r="J24" s="111"/>
      <c r="K24" s="110"/>
      <c r="L24" s="110"/>
      <c r="M24" s="110"/>
      <c r="N24" s="110"/>
      <c r="O24" s="110"/>
      <c r="P24" s="111"/>
      <c r="Q24" s="111"/>
      <c r="R24" s="110"/>
      <c r="S24" s="110"/>
      <c r="T24" s="110"/>
      <c r="U24" s="110"/>
      <c r="V24" s="110"/>
      <c r="W24" s="111"/>
      <c r="X24" s="111"/>
      <c r="Y24" s="110"/>
      <c r="Z24" s="110"/>
      <c r="AA24" s="110"/>
      <c r="AB24" s="110"/>
      <c r="AC24" s="110"/>
      <c r="AD24" s="111"/>
      <c r="AE24" s="33"/>
      <c r="AF24" s="33"/>
    </row>
    <row r="25" spans="1:32" x14ac:dyDescent="0.2">
      <c r="A25" s="144"/>
      <c r="B25" s="31" t="s">
        <v>21</v>
      </c>
      <c r="C25" s="111"/>
      <c r="D25" s="234"/>
      <c r="E25" s="122"/>
      <c r="F25" s="122"/>
      <c r="G25" s="122"/>
      <c r="H25" s="122"/>
      <c r="I25" s="111"/>
      <c r="J25" s="111"/>
      <c r="K25" s="110"/>
      <c r="L25" s="110"/>
      <c r="M25" s="110"/>
      <c r="N25" s="110"/>
      <c r="O25" s="110"/>
      <c r="P25" s="111"/>
      <c r="Q25" s="111"/>
      <c r="R25" s="110"/>
      <c r="S25" s="110"/>
      <c r="T25" s="110"/>
      <c r="U25" s="110"/>
      <c r="V25" s="110"/>
      <c r="W25" s="111"/>
      <c r="X25" s="111"/>
      <c r="Y25" s="110"/>
      <c r="Z25" s="110"/>
      <c r="AA25" s="110"/>
      <c r="AB25" s="110"/>
      <c r="AC25" s="110"/>
      <c r="AD25" s="111"/>
      <c r="AE25" s="33"/>
      <c r="AF25" s="33"/>
    </row>
    <row r="26" spans="1:32" ht="17" thickBot="1" x14ac:dyDescent="0.25">
      <c r="A26" s="145"/>
      <c r="B26" s="32" t="s">
        <v>21</v>
      </c>
      <c r="C26" s="117"/>
      <c r="D26" s="234"/>
      <c r="E26" s="123"/>
      <c r="F26" s="123"/>
      <c r="G26" s="123"/>
      <c r="H26" s="123"/>
      <c r="I26" s="117"/>
      <c r="J26" s="117"/>
      <c r="K26" s="116"/>
      <c r="L26" s="116"/>
      <c r="M26" s="116"/>
      <c r="N26" s="116"/>
      <c r="O26" s="116"/>
      <c r="P26" s="117"/>
      <c r="Q26" s="117"/>
      <c r="R26" s="116"/>
      <c r="S26" s="116"/>
      <c r="T26" s="116"/>
      <c r="U26" s="116"/>
      <c r="V26" s="116"/>
      <c r="W26" s="117"/>
      <c r="X26" s="117"/>
      <c r="Y26" s="116"/>
      <c r="Z26" s="116"/>
      <c r="AA26" s="116"/>
      <c r="AB26" s="116"/>
      <c r="AC26" s="116"/>
      <c r="AD26" s="117"/>
      <c r="AE26" s="33"/>
      <c r="AF26" s="33"/>
    </row>
    <row r="27" spans="1:32" ht="17" thickBot="1" x14ac:dyDescent="0.25">
      <c r="A27" s="33"/>
      <c r="B27" s="34" t="s">
        <v>29</v>
      </c>
      <c r="C27" s="35">
        <f t="shared" ref="C27:AD27" si="0">((C6*45)+(C7*45)+C8+C9+C10+C11+C12+C13+C14+C15+C16+C18+C19+C20+C21+C22+C23+C24+C25+C26)/60</f>
        <v>0</v>
      </c>
      <c r="D27" s="35">
        <f t="shared" si="0"/>
        <v>0</v>
      </c>
      <c r="E27" s="35">
        <f t="shared" si="0"/>
        <v>0</v>
      </c>
      <c r="F27" s="35">
        <f t="shared" si="0"/>
        <v>0</v>
      </c>
      <c r="G27" s="35">
        <f t="shared" si="0"/>
        <v>0</v>
      </c>
      <c r="H27" s="35">
        <f t="shared" si="0"/>
        <v>0</v>
      </c>
      <c r="I27" s="35">
        <f t="shared" si="0"/>
        <v>0</v>
      </c>
      <c r="J27" s="35">
        <f t="shared" si="0"/>
        <v>0</v>
      </c>
      <c r="K27" s="35">
        <f t="shared" si="0"/>
        <v>0</v>
      </c>
      <c r="L27" s="35">
        <f t="shared" si="0"/>
        <v>0</v>
      </c>
      <c r="M27" s="35">
        <f t="shared" si="0"/>
        <v>0</v>
      </c>
      <c r="N27" s="35">
        <f t="shared" si="0"/>
        <v>0</v>
      </c>
      <c r="O27" s="35">
        <f t="shared" si="0"/>
        <v>0</v>
      </c>
      <c r="P27" s="35">
        <f t="shared" si="0"/>
        <v>0</v>
      </c>
      <c r="Q27" s="35">
        <f t="shared" si="0"/>
        <v>0</v>
      </c>
      <c r="R27" s="35">
        <f t="shared" si="0"/>
        <v>0</v>
      </c>
      <c r="S27" s="35">
        <f t="shared" si="0"/>
        <v>0</v>
      </c>
      <c r="T27" s="35">
        <f t="shared" si="0"/>
        <v>0</v>
      </c>
      <c r="U27" s="35">
        <f t="shared" si="0"/>
        <v>0</v>
      </c>
      <c r="V27" s="35">
        <f t="shared" si="0"/>
        <v>0</v>
      </c>
      <c r="W27" s="35">
        <f t="shared" si="0"/>
        <v>0</v>
      </c>
      <c r="X27" s="35">
        <f t="shared" si="0"/>
        <v>0</v>
      </c>
      <c r="Y27" s="35">
        <f t="shared" si="0"/>
        <v>0</v>
      </c>
      <c r="Z27" s="35">
        <f t="shared" si="0"/>
        <v>0</v>
      </c>
      <c r="AA27" s="35">
        <f t="shared" si="0"/>
        <v>0</v>
      </c>
      <c r="AB27" s="35">
        <f t="shared" si="0"/>
        <v>0</v>
      </c>
      <c r="AC27" s="35">
        <f t="shared" si="0"/>
        <v>0</v>
      </c>
      <c r="AD27" s="35">
        <f t="shared" si="0"/>
        <v>0</v>
      </c>
      <c r="AE27" s="33"/>
      <c r="AF27" s="33"/>
    </row>
    <row r="28" spans="1:32" ht="23" thickBot="1" x14ac:dyDescent="0.35">
      <c r="A28" s="33"/>
      <c r="B28" s="36" t="s">
        <v>30</v>
      </c>
      <c r="C28" s="33"/>
      <c r="D28" s="169"/>
      <c r="E28" s="169"/>
      <c r="F28" s="48"/>
      <c r="G28" s="33"/>
      <c r="H28" s="33"/>
      <c r="I28" s="38" t="s">
        <v>40</v>
      </c>
      <c r="J28" s="170">
        <f>(D27+E27+F27+G27+H27+I27+J27)</f>
        <v>0</v>
      </c>
      <c r="K28" s="171"/>
      <c r="L28" s="33"/>
      <c r="M28" s="33"/>
      <c r="N28" s="33"/>
      <c r="O28" s="33"/>
      <c r="P28" s="37" t="s">
        <v>41</v>
      </c>
      <c r="Q28" s="170">
        <f>(K27+L27+M27+N27+O27+P27+Q27)</f>
        <v>0</v>
      </c>
      <c r="R28" s="171"/>
      <c r="S28" s="33"/>
      <c r="T28" s="33"/>
      <c r="U28" s="33"/>
      <c r="V28" s="33"/>
      <c r="W28" s="38" t="s">
        <v>42</v>
      </c>
      <c r="X28" s="170">
        <f>(R27+S27+T27+U27+V27+W27+X27)</f>
        <v>0</v>
      </c>
      <c r="Y28" s="171"/>
      <c r="Z28" s="33"/>
      <c r="AA28" s="33"/>
      <c r="AB28" s="33"/>
      <c r="AC28" s="33"/>
      <c r="AD28" s="33"/>
      <c r="AE28" s="168"/>
      <c r="AF28" s="168"/>
    </row>
    <row r="29" spans="1:32" x14ac:dyDescent="0.2">
      <c r="A29" s="33"/>
      <c r="B29" s="162" t="s">
        <v>34</v>
      </c>
      <c r="C29" s="164">
        <f>C27+J28+Q28+X28+Y27+Z27+AA27+AB27+AC27+AD27</f>
        <v>0</v>
      </c>
      <c r="D29" s="165"/>
      <c r="E29" s="49" t="s">
        <v>38</v>
      </c>
      <c r="F29" s="33"/>
      <c r="G29" s="33"/>
      <c r="H29" s="47"/>
      <c r="I29" s="47"/>
      <c r="J29" s="47"/>
      <c r="K29" s="47"/>
      <c r="L29" s="47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</row>
    <row r="30" spans="1:32" ht="17" thickBot="1" x14ac:dyDescent="0.25">
      <c r="A30" s="33"/>
      <c r="B30" s="163"/>
      <c r="C30" s="166"/>
      <c r="D30" s="167"/>
      <c r="E30" s="33" t="s">
        <v>35</v>
      </c>
      <c r="F30" s="33"/>
      <c r="G30" s="33"/>
      <c r="H30" s="47"/>
      <c r="I30" s="47"/>
      <c r="J30" s="47"/>
      <c r="K30" s="47"/>
      <c r="L30" s="47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</row>
    <row r="31" spans="1:32" x14ac:dyDescent="0.2">
      <c r="A31" s="33"/>
      <c r="B31" s="150" t="s">
        <v>31</v>
      </c>
      <c r="C31" s="152">
        <f>(SUM(C6:AD6)*45 + SUM(C7:AD7)*45 + SUM(C8:AD8) + SUM(C9:AD9) + SUM(C10:AD10) +
  SUM(C11:AD11) + SUM(C12:AD12) + SUM(C13:AD13) + SUM(C14:AD14) +
  SUM(C15:AD15) + SUM(C16:AD16))/60</f>
        <v>0</v>
      </c>
      <c r="D31" s="153"/>
      <c r="E31" s="33" t="s">
        <v>36</v>
      </c>
      <c r="F31" s="33"/>
      <c r="G31" s="33"/>
      <c r="H31" s="47"/>
      <c r="I31" s="47"/>
      <c r="J31" s="47"/>
      <c r="K31" s="47"/>
      <c r="L31" s="47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</row>
    <row r="32" spans="1:32" ht="17" thickBot="1" x14ac:dyDescent="0.25">
      <c r="A32" s="33"/>
      <c r="B32" s="151"/>
      <c r="C32" s="154"/>
      <c r="D32" s="155"/>
      <c r="E32" s="33" t="s">
        <v>37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</row>
    <row r="33" spans="1:32" x14ac:dyDescent="0.2">
      <c r="A33" s="33"/>
      <c r="B33" s="156" t="s">
        <v>32</v>
      </c>
      <c r="C33" s="158">
        <f>(SUM(C18:AD18) + SUM(C19:AD19)+ SUM(C20:AD20) + SUM(C21:AD21) + SUM(C22:AD22) +
  SUM(C23:AD23) + SUM(C24:AD24) + SUM(C25:AD25)+SUM(C26:AD26))/60</f>
        <v>0</v>
      </c>
      <c r="D33" s="159"/>
      <c r="E33" s="33" t="s">
        <v>39</v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</row>
    <row r="34" spans="1:32" ht="17" thickBot="1" x14ac:dyDescent="0.25">
      <c r="A34" s="33"/>
      <c r="B34" s="157"/>
      <c r="C34" s="160"/>
      <c r="D34" s="161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</row>
  </sheetData>
  <mergeCells count="33">
    <mergeCell ref="AE28:AF28"/>
    <mergeCell ref="AB6:AB7"/>
    <mergeCell ref="AC6:AC7"/>
    <mergeCell ref="D28:E28"/>
    <mergeCell ref="J28:K28"/>
    <mergeCell ref="Q28:R28"/>
    <mergeCell ref="X28:Y28"/>
    <mergeCell ref="H6:H7"/>
    <mergeCell ref="Y6:Y7"/>
    <mergeCell ref="Z6:Z7"/>
    <mergeCell ref="AA6:AA7"/>
    <mergeCell ref="B31:B32"/>
    <mergeCell ref="C31:D32"/>
    <mergeCell ref="B33:B34"/>
    <mergeCell ref="C33:D34"/>
    <mergeCell ref="G6:G7"/>
    <mergeCell ref="B29:B30"/>
    <mergeCell ref="C29:D30"/>
    <mergeCell ref="A8:A26"/>
    <mergeCell ref="N6:N7"/>
    <mergeCell ref="O6:O7"/>
    <mergeCell ref="U6:U7"/>
    <mergeCell ref="V6:V7"/>
    <mergeCell ref="R6:R7"/>
    <mergeCell ref="S6:S7"/>
    <mergeCell ref="T6:T7"/>
    <mergeCell ref="K6:K7"/>
    <mergeCell ref="L6:L7"/>
    <mergeCell ref="M6:M7"/>
    <mergeCell ref="B6:B7"/>
    <mergeCell ref="D6:D7"/>
    <mergeCell ref="E6:E7"/>
    <mergeCell ref="F6:F7"/>
  </mergeCells>
  <conditionalFormatting sqref="C6:AD20 C21:C26 E21:AD26">
    <cfRule type="expression" dxfId="5" priority="1">
      <formula>C$3="AU"</formula>
    </cfRule>
  </conditionalFormatting>
  <dataValidations count="1">
    <dataValidation type="list" allowBlank="1" showInputMessage="1" showErrorMessage="1" sqref="C4:AD4" xr:uid="{DE222A20-239A-9748-A117-C69254BD809F}">
      <formula1>" ,AU"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62755-E59F-D84F-AF76-6E33FE14C692}">
  <dimension ref="A1:AG34"/>
  <sheetViews>
    <sheetView topLeftCell="B4" zoomScale="93" workbookViewId="0">
      <selection activeCell="AH7" sqref="AH7"/>
    </sheetView>
  </sheetViews>
  <sheetFormatPr baseColWidth="10" defaultRowHeight="16" x14ac:dyDescent="0.2"/>
  <cols>
    <col min="1" max="1" width="12.83203125" customWidth="1"/>
    <col min="2" max="2" width="47.1640625" customWidth="1"/>
    <col min="3" max="33" width="5.83203125" customWidth="1"/>
  </cols>
  <sheetData>
    <row r="1" spans="1:33" ht="19" x14ac:dyDescent="0.25">
      <c r="A1" s="1"/>
      <c r="B1" s="2" t="s">
        <v>51</v>
      </c>
      <c r="C1" s="3" t="s">
        <v>6</v>
      </c>
      <c r="D1" s="3" t="s">
        <v>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0</v>
      </c>
      <c r="L1" s="3" t="s">
        <v>1</v>
      </c>
      <c r="M1" s="3" t="s">
        <v>2</v>
      </c>
      <c r="N1" s="3" t="s">
        <v>3</v>
      </c>
      <c r="O1" s="3" t="s">
        <v>4</v>
      </c>
      <c r="P1" s="3" t="s">
        <v>5</v>
      </c>
      <c r="Q1" s="3" t="s">
        <v>6</v>
      </c>
      <c r="R1" s="3" t="s">
        <v>0</v>
      </c>
      <c r="S1" s="3" t="s">
        <v>1</v>
      </c>
      <c r="T1" s="3" t="s">
        <v>2</v>
      </c>
      <c r="U1" s="3" t="s">
        <v>3</v>
      </c>
      <c r="V1" s="3" t="s">
        <v>4</v>
      </c>
      <c r="W1" s="3" t="s">
        <v>5</v>
      </c>
      <c r="X1" s="3" t="s">
        <v>6</v>
      </c>
      <c r="Y1" s="3" t="s">
        <v>0</v>
      </c>
      <c r="Z1" s="3" t="s">
        <v>1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" t="s">
        <v>0</v>
      </c>
      <c r="AG1" s="3" t="s">
        <v>1</v>
      </c>
    </row>
    <row r="2" spans="1:33" ht="20" thickBot="1" x14ac:dyDescent="0.3">
      <c r="A2" s="1"/>
      <c r="B2" s="4"/>
      <c r="C2" s="5">
        <v>46082</v>
      </c>
      <c r="D2" s="5">
        <v>46083</v>
      </c>
      <c r="E2" s="5">
        <v>46084</v>
      </c>
      <c r="F2" s="5">
        <v>46085</v>
      </c>
      <c r="G2" s="5">
        <v>46086</v>
      </c>
      <c r="H2" s="5">
        <v>46087</v>
      </c>
      <c r="I2" s="5">
        <v>46088</v>
      </c>
      <c r="J2" s="5">
        <v>46089</v>
      </c>
      <c r="K2" s="5">
        <v>46090</v>
      </c>
      <c r="L2" s="5">
        <v>46091</v>
      </c>
      <c r="M2" s="5">
        <v>46092</v>
      </c>
      <c r="N2" s="5">
        <v>46093</v>
      </c>
      <c r="O2" s="5">
        <v>46094</v>
      </c>
      <c r="P2" s="5">
        <v>46095</v>
      </c>
      <c r="Q2" s="5">
        <v>46096</v>
      </c>
      <c r="R2" s="5">
        <v>46097</v>
      </c>
      <c r="S2" s="5">
        <v>46098</v>
      </c>
      <c r="T2" s="5">
        <v>46099</v>
      </c>
      <c r="U2" s="5">
        <v>46100</v>
      </c>
      <c r="V2" s="5">
        <v>46101</v>
      </c>
      <c r="W2" s="5">
        <v>46102</v>
      </c>
      <c r="X2" s="5">
        <v>46103</v>
      </c>
      <c r="Y2" s="5">
        <v>46104</v>
      </c>
      <c r="Z2" s="5">
        <v>46105</v>
      </c>
      <c r="AA2" s="5">
        <v>46106</v>
      </c>
      <c r="AB2" s="5">
        <v>46107</v>
      </c>
      <c r="AC2" s="5">
        <v>46108</v>
      </c>
      <c r="AD2" s="5">
        <v>46109</v>
      </c>
      <c r="AE2" s="5">
        <v>46110</v>
      </c>
      <c r="AF2" s="5">
        <v>46111</v>
      </c>
      <c r="AG2" s="5">
        <v>46112</v>
      </c>
    </row>
    <row r="3" spans="1:33" ht="20" thickBot="1" x14ac:dyDescent="0.3">
      <c r="A3" s="1"/>
      <c r="B3" s="6"/>
      <c r="C3" s="39"/>
      <c r="D3" s="8"/>
      <c r="E3" s="7"/>
      <c r="F3" s="7"/>
      <c r="G3" s="12"/>
      <c r="H3" s="13"/>
      <c r="I3" s="10"/>
      <c r="J3" s="40"/>
      <c r="K3" s="14"/>
      <c r="L3" s="12"/>
      <c r="M3" s="12"/>
      <c r="N3" s="12"/>
      <c r="O3" s="13"/>
      <c r="P3" s="9"/>
      <c r="Q3" s="41"/>
      <c r="R3" s="14"/>
      <c r="S3" s="12"/>
      <c r="T3" s="12"/>
      <c r="U3" s="12"/>
      <c r="V3" s="15"/>
      <c r="W3" s="9"/>
      <c r="X3" s="41"/>
      <c r="Y3" s="14"/>
      <c r="Z3" s="12"/>
      <c r="AA3" s="12"/>
      <c r="AB3" s="42"/>
      <c r="AC3" s="43"/>
      <c r="AD3" s="9"/>
      <c r="AE3" s="41"/>
      <c r="AF3" s="56"/>
      <c r="AG3" s="57"/>
    </row>
    <row r="4" spans="1:33" ht="17" thickBot="1" x14ac:dyDescent="0.25">
      <c r="A4" s="1"/>
      <c r="B4" s="16" t="s">
        <v>7</v>
      </c>
      <c r="C4" s="18" t="s">
        <v>8</v>
      </c>
      <c r="D4" s="17" t="s">
        <v>8</v>
      </c>
      <c r="E4" s="17" t="s">
        <v>8</v>
      </c>
      <c r="F4" s="17" t="s">
        <v>8</v>
      </c>
      <c r="G4" s="17" t="s">
        <v>8</v>
      </c>
      <c r="H4" s="17" t="s">
        <v>8</v>
      </c>
      <c r="I4" s="18" t="s">
        <v>8</v>
      </c>
      <c r="J4" s="18" t="s">
        <v>8</v>
      </c>
      <c r="K4" s="17" t="s">
        <v>8</v>
      </c>
      <c r="L4" s="17" t="s">
        <v>8</v>
      </c>
      <c r="M4" s="17" t="s">
        <v>8</v>
      </c>
      <c r="N4" s="17" t="s">
        <v>8</v>
      </c>
      <c r="O4" s="17" t="s">
        <v>8</v>
      </c>
      <c r="P4" s="18" t="s">
        <v>8</v>
      </c>
      <c r="Q4" s="18" t="s">
        <v>8</v>
      </c>
      <c r="R4" s="17" t="s">
        <v>8</v>
      </c>
      <c r="S4" s="17" t="s">
        <v>8</v>
      </c>
      <c r="T4" s="17" t="s">
        <v>8</v>
      </c>
      <c r="U4" s="17" t="s">
        <v>8</v>
      </c>
      <c r="V4" s="17" t="s">
        <v>8</v>
      </c>
      <c r="W4" s="18" t="s">
        <v>8</v>
      </c>
      <c r="X4" s="18" t="s">
        <v>8</v>
      </c>
      <c r="Y4" s="17" t="s">
        <v>8</v>
      </c>
      <c r="Z4" s="17" t="s">
        <v>8</v>
      </c>
      <c r="AA4" s="17" t="s">
        <v>8</v>
      </c>
      <c r="AB4" s="17" t="s">
        <v>8</v>
      </c>
      <c r="AC4" s="17" t="s">
        <v>8</v>
      </c>
      <c r="AD4" s="18" t="s">
        <v>8</v>
      </c>
      <c r="AE4" s="18" t="s">
        <v>8</v>
      </c>
      <c r="AF4" s="58" t="s">
        <v>8</v>
      </c>
      <c r="AG4" s="58" t="s">
        <v>8</v>
      </c>
    </row>
    <row r="5" spans="1:33" ht="21" thickBot="1" x14ac:dyDescent="0.25">
      <c r="A5" s="19" t="s">
        <v>9</v>
      </c>
      <c r="B5" s="20" t="s">
        <v>10</v>
      </c>
      <c r="C5" s="21"/>
      <c r="D5" s="21"/>
      <c r="E5" s="21"/>
      <c r="F5" s="44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pans="1:33" ht="16" customHeight="1" x14ac:dyDescent="0.2">
      <c r="A6" s="23" t="s">
        <v>11</v>
      </c>
      <c r="B6" s="148" t="s">
        <v>12</v>
      </c>
      <c r="C6" s="45"/>
      <c r="D6" s="146"/>
      <c r="E6" s="146"/>
      <c r="F6" s="146"/>
      <c r="G6" s="146"/>
      <c r="H6" s="146"/>
      <c r="I6" s="45"/>
      <c r="J6" s="45"/>
      <c r="K6" s="146"/>
      <c r="L6" s="146"/>
      <c r="M6" s="146"/>
      <c r="N6" s="146"/>
      <c r="O6" s="146"/>
      <c r="P6" s="45"/>
      <c r="Q6" s="45"/>
      <c r="R6" s="146"/>
      <c r="S6" s="146"/>
      <c r="T6" s="146"/>
      <c r="U6" s="146"/>
      <c r="V6" s="146"/>
      <c r="W6" s="45"/>
      <c r="X6" s="45"/>
      <c r="Y6" s="146"/>
      <c r="Z6" s="146"/>
      <c r="AA6" s="146"/>
      <c r="AB6" s="146"/>
      <c r="AC6" s="146"/>
      <c r="AD6" s="45"/>
      <c r="AE6" s="45"/>
      <c r="AF6" s="172"/>
      <c r="AG6" s="172"/>
    </row>
    <row r="7" spans="1:33" ht="17" customHeight="1" thickBot="1" x14ac:dyDescent="0.25">
      <c r="A7" s="23" t="s">
        <v>13</v>
      </c>
      <c r="B7" s="149"/>
      <c r="C7" s="46"/>
      <c r="D7" s="147"/>
      <c r="E7" s="147"/>
      <c r="F7" s="147"/>
      <c r="G7" s="147"/>
      <c r="H7" s="147"/>
      <c r="I7" s="46"/>
      <c r="J7" s="46"/>
      <c r="K7" s="147"/>
      <c r="L7" s="147"/>
      <c r="M7" s="147"/>
      <c r="N7" s="147"/>
      <c r="O7" s="147"/>
      <c r="P7" s="46"/>
      <c r="Q7" s="46"/>
      <c r="R7" s="147"/>
      <c r="S7" s="147"/>
      <c r="T7" s="147"/>
      <c r="U7" s="147"/>
      <c r="V7" s="147"/>
      <c r="W7" s="46"/>
      <c r="X7" s="46"/>
      <c r="Y7" s="147"/>
      <c r="Z7" s="147"/>
      <c r="AA7" s="147"/>
      <c r="AB7" s="147"/>
      <c r="AC7" s="147"/>
      <c r="AD7" s="46"/>
      <c r="AE7" s="46"/>
      <c r="AF7" s="173"/>
      <c r="AG7" s="173"/>
    </row>
    <row r="8" spans="1:33" x14ac:dyDescent="0.2">
      <c r="A8" s="143" t="s">
        <v>14</v>
      </c>
      <c r="B8" s="24" t="s">
        <v>15</v>
      </c>
      <c r="C8" s="109"/>
      <c r="D8" s="108"/>
      <c r="E8" s="108"/>
      <c r="F8" s="108"/>
      <c r="G8" s="108"/>
      <c r="H8" s="108"/>
      <c r="I8" s="109"/>
      <c r="J8" s="109"/>
      <c r="K8" s="108"/>
      <c r="L8" s="108"/>
      <c r="M8" s="108"/>
      <c r="N8" s="108"/>
      <c r="O8" s="108"/>
      <c r="P8" s="109"/>
      <c r="Q8" s="109"/>
      <c r="R8" s="108"/>
      <c r="S8" s="108"/>
      <c r="T8" s="108"/>
      <c r="U8" s="108"/>
      <c r="V8" s="108"/>
      <c r="W8" s="109"/>
      <c r="X8" s="109"/>
      <c r="Y8" s="108"/>
      <c r="Z8" s="108"/>
      <c r="AA8" s="108"/>
      <c r="AB8" s="108"/>
      <c r="AC8" s="108"/>
      <c r="AD8" s="109"/>
      <c r="AE8" s="109"/>
      <c r="AF8" s="121"/>
      <c r="AG8" s="121"/>
    </row>
    <row r="9" spans="1:33" x14ac:dyDescent="0.2">
      <c r="A9" s="144"/>
      <c r="B9" s="25" t="s">
        <v>16</v>
      </c>
      <c r="C9" s="109"/>
      <c r="D9" s="108"/>
      <c r="E9" s="108"/>
      <c r="F9" s="108"/>
      <c r="G9" s="108"/>
      <c r="H9" s="108"/>
      <c r="I9" s="109"/>
      <c r="J9" s="109"/>
      <c r="K9" s="108"/>
      <c r="L9" s="108"/>
      <c r="M9" s="108"/>
      <c r="N9" s="108"/>
      <c r="O9" s="108"/>
      <c r="P9" s="109"/>
      <c r="Q9" s="109"/>
      <c r="R9" s="108"/>
      <c r="S9" s="108"/>
      <c r="T9" s="108"/>
      <c r="U9" s="108"/>
      <c r="V9" s="108"/>
      <c r="W9" s="109"/>
      <c r="X9" s="109"/>
      <c r="Y9" s="108"/>
      <c r="Z9" s="108"/>
      <c r="AA9" s="108"/>
      <c r="AB9" s="108"/>
      <c r="AC9" s="108"/>
      <c r="AD9" s="109"/>
      <c r="AE9" s="109"/>
      <c r="AF9" s="121"/>
      <c r="AG9" s="121"/>
    </row>
    <row r="10" spans="1:33" x14ac:dyDescent="0.2">
      <c r="A10" s="144"/>
      <c r="B10" s="25" t="s">
        <v>17</v>
      </c>
      <c r="C10" s="111"/>
      <c r="D10" s="110"/>
      <c r="E10" s="110"/>
      <c r="F10" s="110"/>
      <c r="G10" s="110"/>
      <c r="H10" s="110"/>
      <c r="I10" s="111"/>
      <c r="J10" s="111"/>
      <c r="K10" s="110"/>
      <c r="L10" s="110"/>
      <c r="M10" s="110"/>
      <c r="N10" s="110"/>
      <c r="O10" s="110"/>
      <c r="P10" s="111"/>
      <c r="Q10" s="111"/>
      <c r="R10" s="110"/>
      <c r="S10" s="110"/>
      <c r="T10" s="110"/>
      <c r="U10" s="110"/>
      <c r="V10" s="110"/>
      <c r="W10" s="111"/>
      <c r="X10" s="111"/>
      <c r="Y10" s="110"/>
      <c r="Z10" s="110"/>
      <c r="AA10" s="110"/>
      <c r="AB10" s="110"/>
      <c r="AC10" s="110"/>
      <c r="AD10" s="111"/>
      <c r="AE10" s="111"/>
      <c r="AF10" s="122"/>
      <c r="AG10" s="122"/>
    </row>
    <row r="11" spans="1:33" x14ac:dyDescent="0.2">
      <c r="A11" s="144"/>
      <c r="B11" s="25" t="s">
        <v>18</v>
      </c>
      <c r="C11" s="111"/>
      <c r="D11" s="110"/>
      <c r="E11" s="110"/>
      <c r="F11" s="110"/>
      <c r="G11" s="110"/>
      <c r="H11" s="110"/>
      <c r="I11" s="111"/>
      <c r="J11" s="111"/>
      <c r="K11" s="110"/>
      <c r="L11" s="110"/>
      <c r="M11" s="110"/>
      <c r="N11" s="110"/>
      <c r="O11" s="110"/>
      <c r="P11" s="111"/>
      <c r="Q11" s="111"/>
      <c r="R11" s="110"/>
      <c r="S11" s="110"/>
      <c r="T11" s="110"/>
      <c r="U11" s="110"/>
      <c r="V11" s="110"/>
      <c r="W11" s="111"/>
      <c r="X11" s="111"/>
      <c r="Y11" s="110"/>
      <c r="Z11" s="110"/>
      <c r="AA11" s="110"/>
      <c r="AB11" s="110"/>
      <c r="AC11" s="110"/>
      <c r="AD11" s="111"/>
      <c r="AE11" s="111"/>
      <c r="AF11" s="122"/>
      <c r="AG11" s="122"/>
    </row>
    <row r="12" spans="1:33" x14ac:dyDescent="0.2">
      <c r="A12" s="144"/>
      <c r="B12" s="25" t="s">
        <v>19</v>
      </c>
      <c r="C12" s="111"/>
      <c r="D12" s="110"/>
      <c r="E12" s="110"/>
      <c r="F12" s="110"/>
      <c r="G12" s="110"/>
      <c r="H12" s="110"/>
      <c r="I12" s="111"/>
      <c r="J12" s="111"/>
      <c r="K12" s="110"/>
      <c r="L12" s="110"/>
      <c r="M12" s="110"/>
      <c r="N12" s="110"/>
      <c r="O12" s="110"/>
      <c r="P12" s="111"/>
      <c r="Q12" s="111"/>
      <c r="R12" s="110"/>
      <c r="S12" s="110"/>
      <c r="T12" s="110"/>
      <c r="U12" s="110"/>
      <c r="V12" s="110"/>
      <c r="W12" s="111"/>
      <c r="X12" s="111"/>
      <c r="Y12" s="110"/>
      <c r="Z12" s="110"/>
      <c r="AA12" s="110"/>
      <c r="AB12" s="110"/>
      <c r="AC12" s="110"/>
      <c r="AD12" s="111"/>
      <c r="AE12" s="111"/>
      <c r="AF12" s="122"/>
      <c r="AG12" s="122"/>
    </row>
    <row r="13" spans="1:33" x14ac:dyDescent="0.2">
      <c r="A13" s="144"/>
      <c r="B13" s="25" t="s">
        <v>20</v>
      </c>
      <c r="C13" s="111"/>
      <c r="D13" s="110"/>
      <c r="E13" s="110"/>
      <c r="F13" s="110"/>
      <c r="G13" s="110"/>
      <c r="H13" s="110"/>
      <c r="I13" s="111"/>
      <c r="J13" s="111"/>
      <c r="K13" s="110"/>
      <c r="L13" s="110"/>
      <c r="M13" s="110"/>
      <c r="N13" s="110"/>
      <c r="O13" s="110"/>
      <c r="P13" s="111"/>
      <c r="Q13" s="111"/>
      <c r="R13" s="110"/>
      <c r="S13" s="110"/>
      <c r="T13" s="110"/>
      <c r="U13" s="110"/>
      <c r="V13" s="110"/>
      <c r="W13" s="111"/>
      <c r="X13" s="111"/>
      <c r="Y13" s="110"/>
      <c r="Z13" s="110"/>
      <c r="AA13" s="110"/>
      <c r="AB13" s="110"/>
      <c r="AC13" s="110"/>
      <c r="AD13" s="111"/>
      <c r="AE13" s="111"/>
      <c r="AF13" s="122"/>
      <c r="AG13" s="122"/>
    </row>
    <row r="14" spans="1:33" x14ac:dyDescent="0.2">
      <c r="A14" s="144"/>
      <c r="B14" s="26" t="s">
        <v>21</v>
      </c>
      <c r="C14" s="111"/>
      <c r="D14" s="110"/>
      <c r="E14" s="110"/>
      <c r="F14" s="110"/>
      <c r="G14" s="110"/>
      <c r="H14" s="110"/>
      <c r="I14" s="111"/>
      <c r="J14" s="111"/>
      <c r="K14" s="110"/>
      <c r="L14" s="110"/>
      <c r="M14" s="110"/>
      <c r="N14" s="110"/>
      <c r="O14" s="110"/>
      <c r="P14" s="111"/>
      <c r="Q14" s="111"/>
      <c r="R14" s="110"/>
      <c r="S14" s="110"/>
      <c r="T14" s="110"/>
      <c r="U14" s="110"/>
      <c r="V14" s="110"/>
      <c r="W14" s="111"/>
      <c r="X14" s="111"/>
      <c r="Y14" s="110"/>
      <c r="Z14" s="110"/>
      <c r="AA14" s="110"/>
      <c r="AB14" s="110"/>
      <c r="AC14" s="110"/>
      <c r="AD14" s="111"/>
      <c r="AE14" s="111"/>
      <c r="AF14" s="122"/>
      <c r="AG14" s="122"/>
    </row>
    <row r="15" spans="1:33" x14ac:dyDescent="0.2">
      <c r="A15" s="144"/>
      <c r="B15" s="27" t="s">
        <v>21</v>
      </c>
      <c r="C15" s="111"/>
      <c r="D15" s="110"/>
      <c r="E15" s="110"/>
      <c r="F15" s="110"/>
      <c r="G15" s="110"/>
      <c r="H15" s="110"/>
      <c r="I15" s="111"/>
      <c r="J15" s="111"/>
      <c r="K15" s="110"/>
      <c r="L15" s="110"/>
      <c r="M15" s="110"/>
      <c r="N15" s="110"/>
      <c r="O15" s="110"/>
      <c r="P15" s="111"/>
      <c r="Q15" s="111"/>
      <c r="R15" s="110"/>
      <c r="S15" s="110"/>
      <c r="T15" s="110"/>
      <c r="U15" s="110"/>
      <c r="V15" s="110"/>
      <c r="W15" s="111"/>
      <c r="X15" s="111"/>
      <c r="Y15" s="110"/>
      <c r="Z15" s="110"/>
      <c r="AA15" s="110"/>
      <c r="AB15" s="110"/>
      <c r="AC15" s="110"/>
      <c r="AD15" s="111"/>
      <c r="AE15" s="111"/>
      <c r="AF15" s="122"/>
      <c r="AG15" s="122"/>
    </row>
    <row r="16" spans="1:33" ht="17" thickBot="1" x14ac:dyDescent="0.25">
      <c r="A16" s="144"/>
      <c r="B16" s="27" t="s">
        <v>21</v>
      </c>
      <c r="C16" s="113"/>
      <c r="D16" s="112"/>
      <c r="E16" s="112"/>
      <c r="F16" s="112"/>
      <c r="G16" s="112"/>
      <c r="H16" s="112"/>
      <c r="I16" s="113"/>
      <c r="J16" s="113"/>
      <c r="K16" s="112"/>
      <c r="L16" s="112"/>
      <c r="M16" s="112"/>
      <c r="N16" s="112"/>
      <c r="O16" s="112"/>
      <c r="P16" s="113"/>
      <c r="Q16" s="113"/>
      <c r="R16" s="112"/>
      <c r="S16" s="112"/>
      <c r="T16" s="112"/>
      <c r="U16" s="112"/>
      <c r="V16" s="112"/>
      <c r="W16" s="113"/>
      <c r="X16" s="113"/>
      <c r="Y16" s="112"/>
      <c r="Z16" s="112"/>
      <c r="AA16" s="112"/>
      <c r="AB16" s="114"/>
      <c r="AC16" s="114"/>
      <c r="AD16" s="115"/>
      <c r="AE16" s="113"/>
      <c r="AF16" s="137"/>
      <c r="AG16" s="137"/>
    </row>
    <row r="17" spans="1:33" ht="21" thickBot="1" x14ac:dyDescent="0.25">
      <c r="A17" s="144"/>
      <c r="B17" s="28" t="s">
        <v>22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33" x14ac:dyDescent="0.2">
      <c r="A18" s="144"/>
      <c r="B18" s="24" t="s">
        <v>23</v>
      </c>
      <c r="C18" s="109"/>
      <c r="D18" s="108"/>
      <c r="E18" s="108"/>
      <c r="F18" s="108"/>
      <c r="G18" s="108"/>
      <c r="H18" s="108"/>
      <c r="I18" s="109"/>
      <c r="J18" s="109"/>
      <c r="K18" s="108"/>
      <c r="L18" s="108"/>
      <c r="M18" s="108"/>
      <c r="N18" s="108"/>
      <c r="O18" s="108"/>
      <c r="P18" s="109"/>
      <c r="Q18" s="109"/>
      <c r="R18" s="108"/>
      <c r="S18" s="108"/>
      <c r="T18" s="108"/>
      <c r="U18" s="108"/>
      <c r="V18" s="108"/>
      <c r="W18" s="109"/>
      <c r="X18" s="109"/>
      <c r="Y18" s="108"/>
      <c r="Z18" s="108"/>
      <c r="AA18" s="108"/>
      <c r="AB18" s="108"/>
      <c r="AC18" s="108"/>
      <c r="AD18" s="109"/>
      <c r="AE18" s="109"/>
      <c r="AF18" s="121"/>
      <c r="AG18" s="121"/>
    </row>
    <row r="19" spans="1:33" x14ac:dyDescent="0.2">
      <c r="A19" s="144"/>
      <c r="B19" s="29" t="s">
        <v>24</v>
      </c>
      <c r="C19" s="111"/>
      <c r="D19" s="110"/>
      <c r="E19" s="110"/>
      <c r="F19" s="110"/>
      <c r="G19" s="110"/>
      <c r="H19" s="110"/>
      <c r="I19" s="111"/>
      <c r="J19" s="111"/>
      <c r="K19" s="110"/>
      <c r="L19" s="110"/>
      <c r="M19" s="110"/>
      <c r="N19" s="110"/>
      <c r="O19" s="110"/>
      <c r="P19" s="111"/>
      <c r="Q19" s="111"/>
      <c r="R19" s="110"/>
      <c r="S19" s="110"/>
      <c r="T19" s="110"/>
      <c r="U19" s="110"/>
      <c r="V19" s="110"/>
      <c r="W19" s="111"/>
      <c r="X19" s="111"/>
      <c r="Y19" s="110"/>
      <c r="Z19" s="110"/>
      <c r="AA19" s="110"/>
      <c r="AB19" s="110"/>
      <c r="AC19" s="110"/>
      <c r="AD19" s="111"/>
      <c r="AE19" s="111"/>
      <c r="AF19" s="122"/>
      <c r="AG19" s="122"/>
    </row>
    <row r="20" spans="1:33" x14ac:dyDescent="0.2">
      <c r="A20" s="144"/>
      <c r="B20" s="25" t="s">
        <v>25</v>
      </c>
      <c r="C20" s="111"/>
      <c r="D20" s="110"/>
      <c r="E20" s="110"/>
      <c r="F20" s="110"/>
      <c r="G20" s="110"/>
      <c r="H20" s="110"/>
      <c r="I20" s="111"/>
      <c r="J20" s="111"/>
      <c r="K20" s="110"/>
      <c r="L20" s="110"/>
      <c r="M20" s="110"/>
      <c r="N20" s="110"/>
      <c r="O20" s="110"/>
      <c r="P20" s="111"/>
      <c r="Q20" s="111"/>
      <c r="R20" s="110"/>
      <c r="S20" s="110"/>
      <c r="T20" s="110"/>
      <c r="U20" s="110"/>
      <c r="V20" s="110"/>
      <c r="W20" s="111"/>
      <c r="X20" s="111"/>
      <c r="Y20" s="110"/>
      <c r="Z20" s="110"/>
      <c r="AA20" s="110"/>
      <c r="AB20" s="110"/>
      <c r="AC20" s="110"/>
      <c r="AD20" s="111"/>
      <c r="AE20" s="111"/>
      <c r="AF20" s="122"/>
      <c r="AG20" s="122"/>
    </row>
    <row r="21" spans="1:33" x14ac:dyDescent="0.2">
      <c r="A21" s="144"/>
      <c r="B21" s="25" t="s">
        <v>26</v>
      </c>
      <c r="C21" s="111"/>
      <c r="D21" s="110"/>
      <c r="E21" s="110"/>
      <c r="F21" s="110"/>
      <c r="G21" s="110"/>
      <c r="H21" s="110"/>
      <c r="I21" s="111"/>
      <c r="J21" s="111"/>
      <c r="K21" s="110"/>
      <c r="L21" s="110"/>
      <c r="M21" s="110"/>
      <c r="N21" s="110"/>
      <c r="O21" s="110"/>
      <c r="P21" s="111"/>
      <c r="Q21" s="111"/>
      <c r="R21" s="110"/>
      <c r="S21" s="110"/>
      <c r="T21" s="110"/>
      <c r="U21" s="110"/>
      <c r="V21" s="110"/>
      <c r="W21" s="111"/>
      <c r="X21" s="111"/>
      <c r="Y21" s="110"/>
      <c r="Z21" s="110"/>
      <c r="AA21" s="110"/>
      <c r="AB21" s="110"/>
      <c r="AC21" s="110"/>
      <c r="AD21" s="111"/>
      <c r="AE21" s="111"/>
      <c r="AF21" s="122"/>
      <c r="AG21" s="122"/>
    </row>
    <row r="22" spans="1:33" x14ac:dyDescent="0.2">
      <c r="A22" s="144"/>
      <c r="B22" s="25" t="s">
        <v>27</v>
      </c>
      <c r="C22" s="111"/>
      <c r="D22" s="110"/>
      <c r="E22" s="110"/>
      <c r="F22" s="110"/>
      <c r="G22" s="110"/>
      <c r="H22" s="110"/>
      <c r="I22" s="111"/>
      <c r="J22" s="111"/>
      <c r="K22" s="110"/>
      <c r="L22" s="110"/>
      <c r="M22" s="110"/>
      <c r="N22" s="110"/>
      <c r="O22" s="110"/>
      <c r="P22" s="111"/>
      <c r="Q22" s="111"/>
      <c r="R22" s="110"/>
      <c r="S22" s="110"/>
      <c r="T22" s="110"/>
      <c r="U22" s="110"/>
      <c r="V22" s="110"/>
      <c r="W22" s="111"/>
      <c r="X22" s="111"/>
      <c r="Y22" s="110"/>
      <c r="Z22" s="110"/>
      <c r="AA22" s="110"/>
      <c r="AB22" s="110"/>
      <c r="AC22" s="110"/>
      <c r="AD22" s="111"/>
      <c r="AE22" s="111"/>
      <c r="AF22" s="122"/>
      <c r="AG22" s="122"/>
    </row>
    <row r="23" spans="1:33" x14ac:dyDescent="0.2">
      <c r="A23" s="144"/>
      <c r="B23" s="25" t="s">
        <v>28</v>
      </c>
      <c r="C23" s="111"/>
      <c r="D23" s="110"/>
      <c r="E23" s="110"/>
      <c r="F23" s="110"/>
      <c r="G23" s="110"/>
      <c r="H23" s="110"/>
      <c r="I23" s="111"/>
      <c r="J23" s="111"/>
      <c r="K23" s="110"/>
      <c r="L23" s="110"/>
      <c r="M23" s="110"/>
      <c r="N23" s="110"/>
      <c r="O23" s="110"/>
      <c r="P23" s="111"/>
      <c r="Q23" s="111"/>
      <c r="R23" s="110"/>
      <c r="S23" s="110"/>
      <c r="T23" s="110"/>
      <c r="U23" s="110"/>
      <c r="V23" s="110"/>
      <c r="W23" s="111"/>
      <c r="X23" s="111"/>
      <c r="Y23" s="110"/>
      <c r="Z23" s="110"/>
      <c r="AA23" s="110"/>
      <c r="AB23" s="110"/>
      <c r="AC23" s="110"/>
      <c r="AD23" s="111"/>
      <c r="AE23" s="111"/>
      <c r="AF23" s="122"/>
      <c r="AG23" s="122"/>
    </row>
    <row r="24" spans="1:33" x14ac:dyDescent="0.2">
      <c r="A24" s="144"/>
      <c r="B24" s="30" t="s">
        <v>21</v>
      </c>
      <c r="C24" s="111"/>
      <c r="D24" s="110"/>
      <c r="E24" s="110"/>
      <c r="F24" s="110"/>
      <c r="G24" s="110"/>
      <c r="H24" s="110"/>
      <c r="I24" s="111"/>
      <c r="J24" s="111"/>
      <c r="K24" s="110"/>
      <c r="L24" s="110"/>
      <c r="M24" s="110"/>
      <c r="N24" s="110"/>
      <c r="O24" s="110"/>
      <c r="P24" s="111"/>
      <c r="Q24" s="111"/>
      <c r="R24" s="110"/>
      <c r="S24" s="110"/>
      <c r="T24" s="110"/>
      <c r="U24" s="110"/>
      <c r="V24" s="110"/>
      <c r="W24" s="111"/>
      <c r="X24" s="111"/>
      <c r="Y24" s="110"/>
      <c r="Z24" s="110"/>
      <c r="AA24" s="110"/>
      <c r="AB24" s="110"/>
      <c r="AC24" s="110"/>
      <c r="AD24" s="111"/>
      <c r="AE24" s="111"/>
      <c r="AF24" s="122"/>
      <c r="AG24" s="122"/>
    </row>
    <row r="25" spans="1:33" x14ac:dyDescent="0.2">
      <c r="A25" s="144"/>
      <c r="B25" s="31" t="s">
        <v>21</v>
      </c>
      <c r="C25" s="111"/>
      <c r="D25" s="110"/>
      <c r="E25" s="110"/>
      <c r="F25" s="110"/>
      <c r="G25" s="110"/>
      <c r="H25" s="110"/>
      <c r="I25" s="111"/>
      <c r="J25" s="111"/>
      <c r="K25" s="110"/>
      <c r="L25" s="110"/>
      <c r="M25" s="110"/>
      <c r="N25" s="110"/>
      <c r="O25" s="110"/>
      <c r="P25" s="111"/>
      <c r="Q25" s="111"/>
      <c r="R25" s="110"/>
      <c r="S25" s="110"/>
      <c r="T25" s="110"/>
      <c r="U25" s="110"/>
      <c r="V25" s="110"/>
      <c r="W25" s="111"/>
      <c r="X25" s="111"/>
      <c r="Y25" s="110"/>
      <c r="Z25" s="110"/>
      <c r="AA25" s="110"/>
      <c r="AB25" s="110"/>
      <c r="AC25" s="110"/>
      <c r="AD25" s="111"/>
      <c r="AE25" s="111"/>
      <c r="AF25" s="122"/>
      <c r="AG25" s="122"/>
    </row>
    <row r="26" spans="1:33" ht="17" thickBot="1" x14ac:dyDescent="0.25">
      <c r="A26" s="145"/>
      <c r="B26" s="32" t="s">
        <v>21</v>
      </c>
      <c r="C26" s="117"/>
      <c r="D26" s="116"/>
      <c r="E26" s="116"/>
      <c r="F26" s="116"/>
      <c r="G26" s="116"/>
      <c r="H26" s="116"/>
      <c r="I26" s="117"/>
      <c r="J26" s="117"/>
      <c r="K26" s="116"/>
      <c r="L26" s="116"/>
      <c r="M26" s="116"/>
      <c r="N26" s="116"/>
      <c r="O26" s="116"/>
      <c r="P26" s="117"/>
      <c r="Q26" s="117"/>
      <c r="R26" s="116"/>
      <c r="S26" s="116"/>
      <c r="T26" s="116"/>
      <c r="U26" s="116"/>
      <c r="V26" s="116"/>
      <c r="W26" s="117"/>
      <c r="X26" s="117"/>
      <c r="Y26" s="116"/>
      <c r="Z26" s="116"/>
      <c r="AA26" s="116"/>
      <c r="AB26" s="116"/>
      <c r="AC26" s="116"/>
      <c r="AD26" s="117"/>
      <c r="AE26" s="117"/>
      <c r="AF26" s="123"/>
      <c r="AG26" s="123"/>
    </row>
    <row r="27" spans="1:33" ht="17" thickBot="1" x14ac:dyDescent="0.25">
      <c r="A27" s="33"/>
      <c r="B27" s="34" t="s">
        <v>29</v>
      </c>
      <c r="C27" s="35">
        <f t="shared" ref="C27:AD27" si="0">((C6*45)+(C7*45)+C8+C9+C10+C11+C12+C13+C14+C15+C16+C18+C19+C20+C21+C22+C23+C24+C25+C26)/60</f>
        <v>0</v>
      </c>
      <c r="D27" s="35">
        <f t="shared" si="0"/>
        <v>0</v>
      </c>
      <c r="E27" s="35">
        <f t="shared" si="0"/>
        <v>0</v>
      </c>
      <c r="F27" s="35">
        <f t="shared" si="0"/>
        <v>0</v>
      </c>
      <c r="G27" s="35">
        <f t="shared" si="0"/>
        <v>0</v>
      </c>
      <c r="H27" s="35">
        <f t="shared" si="0"/>
        <v>0</v>
      </c>
      <c r="I27" s="35">
        <f t="shared" si="0"/>
        <v>0</v>
      </c>
      <c r="J27" s="35">
        <f t="shared" si="0"/>
        <v>0</v>
      </c>
      <c r="K27" s="35">
        <f t="shared" si="0"/>
        <v>0</v>
      </c>
      <c r="L27" s="35">
        <f t="shared" si="0"/>
        <v>0</v>
      </c>
      <c r="M27" s="35">
        <f t="shared" si="0"/>
        <v>0</v>
      </c>
      <c r="N27" s="35">
        <f t="shared" si="0"/>
        <v>0</v>
      </c>
      <c r="O27" s="35">
        <f t="shared" si="0"/>
        <v>0</v>
      </c>
      <c r="P27" s="35">
        <f t="shared" si="0"/>
        <v>0</v>
      </c>
      <c r="Q27" s="35">
        <f t="shared" si="0"/>
        <v>0</v>
      </c>
      <c r="R27" s="35">
        <f t="shared" si="0"/>
        <v>0</v>
      </c>
      <c r="S27" s="35">
        <f t="shared" si="0"/>
        <v>0</v>
      </c>
      <c r="T27" s="35">
        <f t="shared" si="0"/>
        <v>0</v>
      </c>
      <c r="U27" s="35">
        <f t="shared" si="0"/>
        <v>0</v>
      </c>
      <c r="V27" s="35">
        <f t="shared" si="0"/>
        <v>0</v>
      </c>
      <c r="W27" s="35">
        <f t="shared" si="0"/>
        <v>0</v>
      </c>
      <c r="X27" s="35">
        <f t="shared" si="0"/>
        <v>0</v>
      </c>
      <c r="Y27" s="35">
        <f t="shared" si="0"/>
        <v>0</v>
      </c>
      <c r="Z27" s="35">
        <f t="shared" si="0"/>
        <v>0</v>
      </c>
      <c r="AA27" s="35">
        <f t="shared" si="0"/>
        <v>0</v>
      </c>
      <c r="AB27" s="35">
        <f t="shared" si="0"/>
        <v>0</v>
      </c>
      <c r="AC27" s="35">
        <f t="shared" si="0"/>
        <v>0</v>
      </c>
      <c r="AD27" s="35">
        <f t="shared" si="0"/>
        <v>0</v>
      </c>
      <c r="AE27" s="35">
        <f t="shared" ref="AE27:AG27" si="1">((AE6*45)+(AE7*45)+AE8+AE9+AE10+AE11+AE12+AE13+AE14+AE15+AE16+AE18+AE19+AE20+AE21+AE22+AE23+AE24+AE25+AE26)/60</f>
        <v>0</v>
      </c>
      <c r="AF27" s="35">
        <f t="shared" si="1"/>
        <v>0</v>
      </c>
      <c r="AG27" s="35">
        <f t="shared" si="1"/>
        <v>0</v>
      </c>
    </row>
    <row r="28" spans="1:33" ht="20" thickBot="1" x14ac:dyDescent="0.3">
      <c r="A28" s="33"/>
      <c r="B28" s="36" t="s">
        <v>30</v>
      </c>
      <c r="C28" s="38" t="s">
        <v>43</v>
      </c>
      <c r="D28" s="170">
        <f>C27+'Februar 2026'!AD27+'Februar 2026'!AC27+'Februar 2026'!AB27+'Februar 2026'!AA27+'Februar 2026'!Z27+'Februar 2026'!Y27</f>
        <v>0</v>
      </c>
      <c r="E28" s="171"/>
      <c r="F28" s="48"/>
      <c r="G28" s="33"/>
      <c r="H28" s="33"/>
      <c r="I28" s="38" t="s">
        <v>45</v>
      </c>
      <c r="J28" s="170">
        <f>(D27+E27+F27+G27+H27+I27+J27)</f>
        <v>0</v>
      </c>
      <c r="K28" s="171"/>
      <c r="L28" s="33"/>
      <c r="M28" s="33"/>
      <c r="N28" s="33"/>
      <c r="O28" s="33"/>
      <c r="P28" s="37" t="s">
        <v>46</v>
      </c>
      <c r="Q28" s="170">
        <f>(K27+L27+M27+N27+O27+P27+Q27)</f>
        <v>0</v>
      </c>
      <c r="R28" s="171"/>
      <c r="S28" s="33"/>
      <c r="T28" s="33"/>
      <c r="U28" s="33"/>
      <c r="V28" s="33"/>
      <c r="W28" s="38" t="s">
        <v>47</v>
      </c>
      <c r="X28" s="170">
        <f>(R27+S27+T27+U27+V27+W27+X27)</f>
        <v>0</v>
      </c>
      <c r="Y28" s="171"/>
      <c r="Z28" s="33"/>
      <c r="AA28" s="33"/>
      <c r="AB28" s="33"/>
      <c r="AC28" s="33"/>
      <c r="AD28" s="38" t="s">
        <v>48</v>
      </c>
      <c r="AE28" s="170">
        <f>(Y27+Z27+AA27+AB27+AC27+AD27+AE27)</f>
        <v>0</v>
      </c>
      <c r="AF28" s="171"/>
    </row>
    <row r="29" spans="1:33" x14ac:dyDescent="0.2">
      <c r="A29" s="33"/>
      <c r="B29" s="162" t="s">
        <v>52</v>
      </c>
      <c r="C29" s="164">
        <f>C27+J28+Q28+X28+AE28+AF27+AG27</f>
        <v>0</v>
      </c>
      <c r="D29" s="165"/>
      <c r="E29" s="49" t="s">
        <v>44</v>
      </c>
      <c r="F29" s="33"/>
      <c r="G29" s="33"/>
      <c r="H29" s="47"/>
      <c r="I29" s="47"/>
      <c r="J29" s="47"/>
      <c r="K29" s="47"/>
      <c r="L29" s="47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</row>
    <row r="30" spans="1:33" ht="17" thickBot="1" x14ac:dyDescent="0.25">
      <c r="A30" s="33"/>
      <c r="B30" s="163"/>
      <c r="C30" s="166"/>
      <c r="D30" s="167"/>
      <c r="E30" s="33"/>
      <c r="F30" t="s">
        <v>49</v>
      </c>
      <c r="G30" s="33"/>
      <c r="H30" s="47"/>
      <c r="I30" s="47"/>
      <c r="J30" s="47"/>
      <c r="K30" s="47"/>
      <c r="L30" s="47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</row>
    <row r="31" spans="1:33" x14ac:dyDescent="0.2">
      <c r="A31" s="33"/>
      <c r="B31" s="150" t="s">
        <v>31</v>
      </c>
      <c r="C31" s="152">
        <f>(SUM(D6:AG6)*45 + SUM(C7:AG7)*45 + SUM(C8:AG8) + SUM(C9:AG9) + SUM(C10:AG10) +
  SUM(C11:AG11) + SUM(C12:AD12) + SUM(C13:AG13) + SUM(C14:AG14) +
  SUM(C15:AG15) + SUM(C16:AG16))/60</f>
        <v>0</v>
      </c>
      <c r="D31" s="153"/>
      <c r="E31" s="33"/>
      <c r="F31" s="33" t="s">
        <v>50</v>
      </c>
      <c r="G31" s="33"/>
      <c r="H31" s="47"/>
      <c r="I31" s="47"/>
      <c r="J31" s="47"/>
      <c r="K31" s="47"/>
      <c r="L31" s="47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</row>
    <row r="32" spans="1:33" ht="17" thickBot="1" x14ac:dyDescent="0.25">
      <c r="A32" s="33"/>
      <c r="B32" s="151"/>
      <c r="C32" s="154"/>
      <c r="D32" s="155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</row>
    <row r="33" spans="1:32" x14ac:dyDescent="0.2">
      <c r="A33" s="33"/>
      <c r="B33" s="156" t="s">
        <v>32</v>
      </c>
      <c r="C33" s="158">
        <f>(SUM(C18:AG18) + SUM(C19:AG19)+ SUM(C20:AG20) + SUM(C21:AG21) + SUM(C22:AG22) +
  SUM(C23:AG23) + SUM(C24:AG24) + SUM(C25:AG25)+SUM(C26:AG26))/60</f>
        <v>0</v>
      </c>
      <c r="D33" s="159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</row>
    <row r="34" spans="1:32" ht="17" thickBot="1" x14ac:dyDescent="0.25">
      <c r="A34" s="33"/>
      <c r="B34" s="157"/>
      <c r="C34" s="160"/>
      <c r="D34" s="161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</row>
  </sheetData>
  <mergeCells count="35">
    <mergeCell ref="AF6:AF7"/>
    <mergeCell ref="AG6:AG7"/>
    <mergeCell ref="AE28:AF28"/>
    <mergeCell ref="B29:B30"/>
    <mergeCell ref="C29:D30"/>
    <mergeCell ref="AB6:AB7"/>
    <mergeCell ref="AC6:AC7"/>
    <mergeCell ref="R6:R7"/>
    <mergeCell ref="B6:B7"/>
    <mergeCell ref="D6:D7"/>
    <mergeCell ref="E6:E7"/>
    <mergeCell ref="F6:F7"/>
    <mergeCell ref="G6:G7"/>
    <mergeCell ref="H6:H7"/>
    <mergeCell ref="B31:B32"/>
    <mergeCell ref="C31:D32"/>
    <mergeCell ref="B33:B34"/>
    <mergeCell ref="C33:D34"/>
    <mergeCell ref="AA6:AA7"/>
    <mergeCell ref="S6:S7"/>
    <mergeCell ref="T6:T7"/>
    <mergeCell ref="U6:U7"/>
    <mergeCell ref="V6:V7"/>
    <mergeCell ref="Y6:Y7"/>
    <mergeCell ref="Z6:Z7"/>
    <mergeCell ref="K6:K7"/>
    <mergeCell ref="L6:L7"/>
    <mergeCell ref="M6:M7"/>
    <mergeCell ref="N6:N7"/>
    <mergeCell ref="O6:O7"/>
    <mergeCell ref="A8:A26"/>
    <mergeCell ref="D28:E28"/>
    <mergeCell ref="J28:K28"/>
    <mergeCell ref="Q28:R28"/>
    <mergeCell ref="X28:Y28"/>
  </mergeCells>
  <conditionalFormatting sqref="C6:AG26">
    <cfRule type="expression" dxfId="4" priority="1">
      <formula>C$4="AU"</formula>
    </cfRule>
  </conditionalFormatting>
  <dataValidations count="1">
    <dataValidation type="list" allowBlank="1" showInputMessage="1" showErrorMessage="1" sqref="C4:AG4" xr:uid="{9625BFCF-0377-2E41-91FD-3FD7F84C05FA}">
      <formula1>" ,AU"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594E9-7259-9B48-8A79-40574EF25F6F}">
  <dimension ref="A1:AH34"/>
  <sheetViews>
    <sheetView zoomScale="88" workbookViewId="0">
      <selection activeCell="AG7" sqref="AG7"/>
    </sheetView>
  </sheetViews>
  <sheetFormatPr baseColWidth="10" defaultRowHeight="16" x14ac:dyDescent="0.2"/>
  <cols>
    <col min="1" max="1" width="12.83203125" customWidth="1"/>
    <col min="2" max="2" width="47.1640625" customWidth="1"/>
    <col min="3" max="33" width="5.83203125" customWidth="1"/>
  </cols>
  <sheetData>
    <row r="1" spans="1:33" ht="19" x14ac:dyDescent="0.25">
      <c r="A1" s="1"/>
      <c r="B1" s="2" t="s">
        <v>53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0</v>
      </c>
      <c r="I1" s="3" t="s">
        <v>1</v>
      </c>
      <c r="J1" s="3" t="s">
        <v>2</v>
      </c>
      <c r="K1" s="3" t="s">
        <v>3</v>
      </c>
      <c r="L1" s="3" t="s">
        <v>4</v>
      </c>
      <c r="M1" s="3" t="s">
        <v>5</v>
      </c>
      <c r="N1" s="3" t="s">
        <v>6</v>
      </c>
      <c r="O1" s="3" t="s">
        <v>0</v>
      </c>
      <c r="P1" s="3" t="s">
        <v>1</v>
      </c>
      <c r="Q1" s="3" t="s">
        <v>2</v>
      </c>
      <c r="R1" s="3" t="s">
        <v>3</v>
      </c>
      <c r="S1" s="3" t="s">
        <v>4</v>
      </c>
      <c r="T1" s="3" t="s">
        <v>5</v>
      </c>
      <c r="U1" s="3" t="s">
        <v>6</v>
      </c>
      <c r="V1" s="3" t="s">
        <v>0</v>
      </c>
      <c r="W1" s="3" t="s">
        <v>1</v>
      </c>
      <c r="X1" s="3" t="s">
        <v>2</v>
      </c>
      <c r="Y1" s="3" t="s">
        <v>3</v>
      </c>
      <c r="Z1" s="3" t="s">
        <v>4</v>
      </c>
      <c r="AA1" s="3" t="s">
        <v>5</v>
      </c>
      <c r="AB1" s="3" t="s">
        <v>6</v>
      </c>
      <c r="AC1" s="3" t="s">
        <v>0</v>
      </c>
      <c r="AD1" s="3" t="s">
        <v>1</v>
      </c>
      <c r="AE1" s="3" t="s">
        <v>2</v>
      </c>
      <c r="AF1" s="3" t="s">
        <v>3</v>
      </c>
      <c r="AG1" s="33"/>
    </row>
    <row r="2" spans="1:33" ht="20" thickBot="1" x14ac:dyDescent="0.3">
      <c r="A2" s="1"/>
      <c r="B2" s="4"/>
      <c r="C2" s="5">
        <v>46113</v>
      </c>
      <c r="D2" s="5">
        <v>46114</v>
      </c>
      <c r="E2" s="5">
        <v>46115</v>
      </c>
      <c r="F2" s="5">
        <v>46116</v>
      </c>
      <c r="G2" s="5">
        <v>46117</v>
      </c>
      <c r="H2" s="5">
        <v>46118</v>
      </c>
      <c r="I2" s="5">
        <v>46119</v>
      </c>
      <c r="J2" s="5">
        <v>46120</v>
      </c>
      <c r="K2" s="5">
        <v>46121</v>
      </c>
      <c r="L2" s="5">
        <v>46122</v>
      </c>
      <c r="M2" s="5">
        <v>46123</v>
      </c>
      <c r="N2" s="5">
        <v>46124</v>
      </c>
      <c r="O2" s="5">
        <v>46125</v>
      </c>
      <c r="P2" s="5">
        <v>46126</v>
      </c>
      <c r="Q2" s="5">
        <v>46127</v>
      </c>
      <c r="R2" s="5">
        <v>46128</v>
      </c>
      <c r="S2" s="5">
        <v>46129</v>
      </c>
      <c r="T2" s="5">
        <v>46130</v>
      </c>
      <c r="U2" s="5">
        <v>46131</v>
      </c>
      <c r="V2" s="5">
        <v>46132</v>
      </c>
      <c r="W2" s="5">
        <v>46133</v>
      </c>
      <c r="X2" s="5">
        <v>46134</v>
      </c>
      <c r="Y2" s="5">
        <v>46135</v>
      </c>
      <c r="Z2" s="5">
        <v>46136</v>
      </c>
      <c r="AA2" s="5">
        <v>46137</v>
      </c>
      <c r="AB2" s="5">
        <v>46138</v>
      </c>
      <c r="AC2" s="5">
        <v>46139</v>
      </c>
      <c r="AD2" s="5">
        <v>46140</v>
      </c>
      <c r="AE2" s="5">
        <v>46141</v>
      </c>
      <c r="AF2" s="5">
        <v>46142</v>
      </c>
      <c r="AG2" s="33"/>
    </row>
    <row r="3" spans="1:33" ht="20" thickBot="1" x14ac:dyDescent="0.3">
      <c r="A3" s="1"/>
      <c r="B3" s="6"/>
      <c r="C3" s="56"/>
      <c r="D3" s="61"/>
      <c r="E3" s="128"/>
      <c r="F3" s="39"/>
      <c r="G3" s="39"/>
      <c r="H3" s="56"/>
      <c r="I3" s="60"/>
      <c r="J3" s="60"/>
      <c r="K3" s="59"/>
      <c r="L3" s="60"/>
      <c r="M3" s="9"/>
      <c r="N3" s="9"/>
      <c r="O3" s="14"/>
      <c r="P3" s="12"/>
      <c r="Q3" s="12"/>
      <c r="R3" s="11"/>
      <c r="S3" s="12"/>
      <c r="T3" s="9"/>
      <c r="U3" s="9"/>
      <c r="V3" s="14"/>
      <c r="W3" s="11"/>
      <c r="X3" s="12"/>
      <c r="Y3" s="11"/>
      <c r="Z3" s="13"/>
      <c r="AA3" s="9"/>
      <c r="AB3" s="9"/>
      <c r="AC3" s="64"/>
      <c r="AD3" s="11"/>
      <c r="AE3" s="12"/>
      <c r="AF3" s="11"/>
      <c r="AG3" s="33"/>
    </row>
    <row r="4" spans="1:33" ht="17" thickBot="1" x14ac:dyDescent="0.25">
      <c r="A4" s="1"/>
      <c r="B4" s="16" t="s">
        <v>7</v>
      </c>
      <c r="C4" s="58" t="s">
        <v>8</v>
      </c>
      <c r="D4" s="58" t="s">
        <v>8</v>
      </c>
      <c r="E4" s="129" t="s">
        <v>8</v>
      </c>
      <c r="F4" s="18" t="s">
        <v>8</v>
      </c>
      <c r="G4" s="18" t="s">
        <v>8</v>
      </c>
      <c r="H4" s="58" t="s">
        <v>8</v>
      </c>
      <c r="I4" s="58" t="s">
        <v>8</v>
      </c>
      <c r="J4" s="58" t="s">
        <v>8</v>
      </c>
      <c r="K4" s="62"/>
      <c r="L4" s="63"/>
      <c r="M4" s="18" t="s">
        <v>8</v>
      </c>
      <c r="N4" s="18" t="s">
        <v>8</v>
      </c>
      <c r="O4" s="17" t="s">
        <v>8</v>
      </c>
      <c r="P4" s="17" t="s">
        <v>8</v>
      </c>
      <c r="Q4" s="17" t="s">
        <v>8</v>
      </c>
      <c r="R4" s="17" t="s">
        <v>8</v>
      </c>
      <c r="S4" s="17" t="s">
        <v>8</v>
      </c>
      <c r="T4" s="18" t="s">
        <v>8</v>
      </c>
      <c r="U4" s="18" t="s">
        <v>8</v>
      </c>
      <c r="V4" s="17" t="s">
        <v>8</v>
      </c>
      <c r="W4" s="17" t="s">
        <v>8</v>
      </c>
      <c r="X4" s="17" t="s">
        <v>8</v>
      </c>
      <c r="Y4" s="17" t="s">
        <v>8</v>
      </c>
      <c r="Z4" s="17" t="s">
        <v>8</v>
      </c>
      <c r="AA4" s="18" t="s">
        <v>8</v>
      </c>
      <c r="AB4" s="18" t="s">
        <v>8</v>
      </c>
      <c r="AC4" s="17" t="s">
        <v>8</v>
      </c>
      <c r="AD4" s="17" t="s">
        <v>8</v>
      </c>
      <c r="AE4" s="17" t="s">
        <v>8</v>
      </c>
      <c r="AF4" s="17" t="s">
        <v>8</v>
      </c>
      <c r="AG4" s="33"/>
    </row>
    <row r="5" spans="1:33" ht="21" thickBot="1" x14ac:dyDescent="0.25">
      <c r="A5" s="19" t="s">
        <v>9</v>
      </c>
      <c r="B5" s="20" t="s">
        <v>10</v>
      </c>
      <c r="C5" s="21"/>
      <c r="D5" s="21"/>
      <c r="E5" s="21"/>
      <c r="F5" s="21"/>
      <c r="G5" s="44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33"/>
    </row>
    <row r="6" spans="1:33" x14ac:dyDescent="0.2">
      <c r="A6" s="23" t="s">
        <v>11</v>
      </c>
      <c r="B6" s="148" t="s">
        <v>12</v>
      </c>
      <c r="C6" s="172"/>
      <c r="D6" s="172"/>
      <c r="E6" s="172"/>
      <c r="F6" s="45"/>
      <c r="G6" s="45"/>
      <c r="H6" s="172"/>
      <c r="I6" s="172"/>
      <c r="J6" s="172"/>
      <c r="K6" s="172"/>
      <c r="L6" s="172"/>
      <c r="M6" s="45"/>
      <c r="N6" s="45"/>
      <c r="O6" s="146"/>
      <c r="P6" s="146"/>
      <c r="Q6" s="146"/>
      <c r="R6" s="146"/>
      <c r="S6" s="146"/>
      <c r="T6" s="45"/>
      <c r="U6" s="45"/>
      <c r="V6" s="146"/>
      <c r="W6" s="146"/>
      <c r="X6" s="146"/>
      <c r="Y6" s="146"/>
      <c r="Z6" s="146"/>
      <c r="AA6" s="45"/>
      <c r="AB6" s="45"/>
      <c r="AC6" s="146"/>
      <c r="AD6" s="146"/>
      <c r="AE6" s="146"/>
      <c r="AF6" s="146"/>
      <c r="AG6" s="33"/>
    </row>
    <row r="7" spans="1:33" ht="17" thickBot="1" x14ac:dyDescent="0.25">
      <c r="A7" s="23" t="s">
        <v>13</v>
      </c>
      <c r="B7" s="149"/>
      <c r="C7" s="173"/>
      <c r="D7" s="173"/>
      <c r="E7" s="173"/>
      <c r="F7" s="46"/>
      <c r="G7" s="46"/>
      <c r="H7" s="173"/>
      <c r="I7" s="173"/>
      <c r="J7" s="173"/>
      <c r="K7" s="173"/>
      <c r="L7" s="173"/>
      <c r="M7" s="46"/>
      <c r="N7" s="46"/>
      <c r="O7" s="147"/>
      <c r="P7" s="147"/>
      <c r="Q7" s="147"/>
      <c r="R7" s="147"/>
      <c r="S7" s="147"/>
      <c r="T7" s="46"/>
      <c r="U7" s="46"/>
      <c r="V7" s="147"/>
      <c r="W7" s="147"/>
      <c r="X7" s="147"/>
      <c r="Y7" s="147"/>
      <c r="Z7" s="147"/>
      <c r="AA7" s="46"/>
      <c r="AB7" s="46"/>
      <c r="AC7" s="147"/>
      <c r="AD7" s="147"/>
      <c r="AE7" s="147"/>
      <c r="AF7" s="147"/>
      <c r="AG7" s="33"/>
    </row>
    <row r="8" spans="1:33" x14ac:dyDescent="0.2">
      <c r="A8" s="143" t="s">
        <v>14</v>
      </c>
      <c r="B8" s="24" t="s">
        <v>15</v>
      </c>
      <c r="C8" s="121"/>
      <c r="D8" s="121"/>
      <c r="E8" s="121"/>
      <c r="F8" s="109"/>
      <c r="G8" s="109"/>
      <c r="H8" s="121"/>
      <c r="I8" s="121"/>
      <c r="J8" s="121"/>
      <c r="K8" s="121"/>
      <c r="L8" s="121"/>
      <c r="M8" s="109"/>
      <c r="N8" s="109"/>
      <c r="O8" s="108"/>
      <c r="P8" s="108"/>
      <c r="Q8" s="108"/>
      <c r="R8" s="108"/>
      <c r="S8" s="108"/>
      <c r="T8" s="109"/>
      <c r="U8" s="109"/>
      <c r="V8" s="124"/>
      <c r="W8" s="124"/>
      <c r="X8" s="124"/>
      <c r="Y8" s="124"/>
      <c r="Z8" s="124"/>
      <c r="AA8" s="109"/>
      <c r="AB8" s="109"/>
      <c r="AC8" s="124"/>
      <c r="AD8" s="124"/>
      <c r="AE8" s="124"/>
      <c r="AF8" s="124"/>
      <c r="AG8" s="33"/>
    </row>
    <row r="9" spans="1:33" x14ac:dyDescent="0.2">
      <c r="A9" s="144"/>
      <c r="B9" s="25" t="s">
        <v>16</v>
      </c>
      <c r="C9" s="121"/>
      <c r="D9" s="121"/>
      <c r="E9" s="121"/>
      <c r="F9" s="109"/>
      <c r="G9" s="109"/>
      <c r="H9" s="121"/>
      <c r="I9" s="121"/>
      <c r="J9" s="121"/>
      <c r="K9" s="121"/>
      <c r="L9" s="121"/>
      <c r="M9" s="109"/>
      <c r="N9" s="109"/>
      <c r="O9" s="108"/>
      <c r="P9" s="108"/>
      <c r="Q9" s="108"/>
      <c r="R9" s="108"/>
      <c r="S9" s="108"/>
      <c r="T9" s="109"/>
      <c r="U9" s="109"/>
      <c r="V9" s="124"/>
      <c r="W9" s="124"/>
      <c r="X9" s="124"/>
      <c r="Y9" s="124"/>
      <c r="Z9" s="124"/>
      <c r="AA9" s="109"/>
      <c r="AB9" s="109"/>
      <c r="AC9" s="124"/>
      <c r="AD9" s="124"/>
      <c r="AE9" s="124"/>
      <c r="AF9" s="124"/>
      <c r="AG9" s="33"/>
    </row>
    <row r="10" spans="1:33" x14ac:dyDescent="0.2">
      <c r="A10" s="144"/>
      <c r="B10" s="25" t="s">
        <v>17</v>
      </c>
      <c r="C10" s="122"/>
      <c r="D10" s="122"/>
      <c r="E10" s="122"/>
      <c r="F10" s="111"/>
      <c r="G10" s="111"/>
      <c r="H10" s="122"/>
      <c r="I10" s="122"/>
      <c r="J10" s="122"/>
      <c r="K10" s="122"/>
      <c r="L10" s="122"/>
      <c r="M10" s="111"/>
      <c r="N10" s="111"/>
      <c r="O10" s="110"/>
      <c r="P10" s="110"/>
      <c r="Q10" s="110"/>
      <c r="R10" s="110"/>
      <c r="S10" s="110"/>
      <c r="T10" s="111"/>
      <c r="U10" s="111"/>
      <c r="V10" s="125"/>
      <c r="W10" s="125"/>
      <c r="X10" s="125"/>
      <c r="Y10" s="125"/>
      <c r="Z10" s="125"/>
      <c r="AA10" s="111"/>
      <c r="AB10" s="111"/>
      <c r="AC10" s="125"/>
      <c r="AD10" s="125"/>
      <c r="AE10" s="125"/>
      <c r="AF10" s="125"/>
      <c r="AG10" s="33"/>
    </row>
    <row r="11" spans="1:33" x14ac:dyDescent="0.2">
      <c r="A11" s="144"/>
      <c r="B11" s="25" t="s">
        <v>18</v>
      </c>
      <c r="C11" s="122"/>
      <c r="D11" s="122"/>
      <c r="E11" s="122"/>
      <c r="F11" s="111"/>
      <c r="G11" s="111"/>
      <c r="H11" s="122"/>
      <c r="I11" s="122"/>
      <c r="J11" s="122"/>
      <c r="K11" s="122"/>
      <c r="L11" s="122"/>
      <c r="M11" s="111"/>
      <c r="N11" s="111"/>
      <c r="O11" s="110"/>
      <c r="P11" s="110"/>
      <c r="Q11" s="110"/>
      <c r="R11" s="110"/>
      <c r="S11" s="110"/>
      <c r="T11" s="111"/>
      <c r="U11" s="111"/>
      <c r="V11" s="125"/>
      <c r="W11" s="125"/>
      <c r="X11" s="125"/>
      <c r="Y11" s="125"/>
      <c r="Z11" s="125"/>
      <c r="AA11" s="111"/>
      <c r="AB11" s="111"/>
      <c r="AC11" s="125"/>
      <c r="AD11" s="125"/>
      <c r="AE11" s="125"/>
      <c r="AF11" s="125"/>
      <c r="AG11" s="33"/>
    </row>
    <row r="12" spans="1:33" x14ac:dyDescent="0.2">
      <c r="A12" s="144"/>
      <c r="B12" s="25" t="s">
        <v>19</v>
      </c>
      <c r="C12" s="122"/>
      <c r="D12" s="122"/>
      <c r="E12" s="122"/>
      <c r="F12" s="111"/>
      <c r="G12" s="111"/>
      <c r="H12" s="122"/>
      <c r="I12" s="122"/>
      <c r="J12" s="122"/>
      <c r="K12" s="122"/>
      <c r="L12" s="122"/>
      <c r="M12" s="111"/>
      <c r="N12" s="111"/>
      <c r="O12" s="110"/>
      <c r="P12" s="110"/>
      <c r="Q12" s="110"/>
      <c r="R12" s="110"/>
      <c r="S12" s="110"/>
      <c r="T12" s="111"/>
      <c r="U12" s="111"/>
      <c r="V12" s="125"/>
      <c r="W12" s="125"/>
      <c r="X12" s="125"/>
      <c r="Y12" s="125"/>
      <c r="Z12" s="125"/>
      <c r="AA12" s="111"/>
      <c r="AB12" s="111"/>
      <c r="AC12" s="125"/>
      <c r="AD12" s="125"/>
      <c r="AE12" s="125"/>
      <c r="AF12" s="125"/>
      <c r="AG12" s="33"/>
    </row>
    <row r="13" spans="1:33" x14ac:dyDescent="0.2">
      <c r="A13" s="144"/>
      <c r="B13" s="25" t="s">
        <v>20</v>
      </c>
      <c r="C13" s="122"/>
      <c r="D13" s="122"/>
      <c r="E13" s="122"/>
      <c r="F13" s="111"/>
      <c r="G13" s="111"/>
      <c r="H13" s="122"/>
      <c r="I13" s="122"/>
      <c r="J13" s="122"/>
      <c r="K13" s="122"/>
      <c r="L13" s="122"/>
      <c r="M13" s="111"/>
      <c r="N13" s="111"/>
      <c r="O13" s="110"/>
      <c r="P13" s="110"/>
      <c r="Q13" s="110"/>
      <c r="R13" s="110"/>
      <c r="S13" s="110"/>
      <c r="T13" s="111"/>
      <c r="U13" s="111"/>
      <c r="V13" s="125"/>
      <c r="W13" s="125"/>
      <c r="X13" s="125"/>
      <c r="Y13" s="125"/>
      <c r="Z13" s="125"/>
      <c r="AA13" s="111"/>
      <c r="AB13" s="111"/>
      <c r="AC13" s="125"/>
      <c r="AD13" s="125"/>
      <c r="AE13" s="125"/>
      <c r="AF13" s="125"/>
      <c r="AG13" s="33"/>
    </row>
    <row r="14" spans="1:33" x14ac:dyDescent="0.2">
      <c r="A14" s="144"/>
      <c r="B14" s="26" t="s">
        <v>21</v>
      </c>
      <c r="C14" s="122"/>
      <c r="D14" s="122"/>
      <c r="E14" s="122"/>
      <c r="F14" s="111"/>
      <c r="G14" s="111"/>
      <c r="H14" s="122"/>
      <c r="I14" s="122"/>
      <c r="J14" s="122"/>
      <c r="K14" s="122"/>
      <c r="L14" s="122"/>
      <c r="M14" s="111"/>
      <c r="N14" s="111"/>
      <c r="O14" s="110"/>
      <c r="P14" s="110"/>
      <c r="Q14" s="110"/>
      <c r="R14" s="110"/>
      <c r="S14" s="110"/>
      <c r="T14" s="111"/>
      <c r="U14" s="111"/>
      <c r="V14" s="125"/>
      <c r="W14" s="125"/>
      <c r="X14" s="125"/>
      <c r="Y14" s="125"/>
      <c r="Z14" s="125"/>
      <c r="AA14" s="111"/>
      <c r="AB14" s="111"/>
      <c r="AC14" s="125"/>
      <c r="AD14" s="125"/>
      <c r="AE14" s="125"/>
      <c r="AF14" s="125"/>
      <c r="AG14" s="33"/>
    </row>
    <row r="15" spans="1:33" x14ac:dyDescent="0.2">
      <c r="A15" s="144"/>
      <c r="B15" s="27" t="s">
        <v>21</v>
      </c>
      <c r="C15" s="122"/>
      <c r="D15" s="122"/>
      <c r="E15" s="122"/>
      <c r="F15" s="111"/>
      <c r="G15" s="111"/>
      <c r="H15" s="122"/>
      <c r="I15" s="122"/>
      <c r="J15" s="122"/>
      <c r="K15" s="122"/>
      <c r="L15" s="122"/>
      <c r="M15" s="111"/>
      <c r="N15" s="111"/>
      <c r="O15" s="110"/>
      <c r="P15" s="110"/>
      <c r="Q15" s="110"/>
      <c r="R15" s="110"/>
      <c r="S15" s="110"/>
      <c r="T15" s="111"/>
      <c r="U15" s="111"/>
      <c r="V15" s="125"/>
      <c r="W15" s="125"/>
      <c r="X15" s="125"/>
      <c r="Y15" s="125"/>
      <c r="Z15" s="125"/>
      <c r="AA15" s="111"/>
      <c r="AB15" s="111"/>
      <c r="AC15" s="125"/>
      <c r="AD15" s="125"/>
      <c r="AE15" s="125"/>
      <c r="AF15" s="125"/>
      <c r="AG15" s="33"/>
    </row>
    <row r="16" spans="1:33" ht="17" thickBot="1" x14ac:dyDescent="0.25">
      <c r="A16" s="144"/>
      <c r="B16" s="27" t="s">
        <v>21</v>
      </c>
      <c r="C16" s="137"/>
      <c r="D16" s="137"/>
      <c r="E16" s="137"/>
      <c r="F16" s="113"/>
      <c r="G16" s="113"/>
      <c r="H16" s="137"/>
      <c r="I16" s="137"/>
      <c r="J16" s="137"/>
      <c r="K16" s="137"/>
      <c r="L16" s="137"/>
      <c r="M16" s="113"/>
      <c r="N16" s="113"/>
      <c r="O16" s="112"/>
      <c r="P16" s="112"/>
      <c r="Q16" s="112"/>
      <c r="R16" s="112"/>
      <c r="S16" s="112"/>
      <c r="T16" s="113"/>
      <c r="U16" s="113"/>
      <c r="V16" s="126"/>
      <c r="W16" s="126"/>
      <c r="X16" s="126"/>
      <c r="Y16" s="126"/>
      <c r="Z16" s="126"/>
      <c r="AA16" s="113"/>
      <c r="AB16" s="113"/>
      <c r="AC16" s="127"/>
      <c r="AD16" s="127"/>
      <c r="AE16" s="127"/>
      <c r="AF16" s="127"/>
      <c r="AG16" s="33"/>
    </row>
    <row r="17" spans="1:34" ht="21" thickBot="1" x14ac:dyDescent="0.25">
      <c r="A17" s="144"/>
      <c r="B17" s="28" t="s">
        <v>22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76"/>
      <c r="W17" s="76"/>
      <c r="X17" s="76"/>
      <c r="Y17" s="76"/>
      <c r="Z17" s="76"/>
      <c r="AA17" s="22"/>
      <c r="AB17" s="22"/>
      <c r="AC17" s="76"/>
      <c r="AD17" s="76"/>
      <c r="AE17" s="76"/>
      <c r="AF17" s="76"/>
      <c r="AG17" s="33"/>
    </row>
    <row r="18" spans="1:34" x14ac:dyDescent="0.2">
      <c r="A18" s="144"/>
      <c r="B18" s="24" t="s">
        <v>23</v>
      </c>
      <c r="C18" s="121"/>
      <c r="D18" s="121"/>
      <c r="E18" s="121"/>
      <c r="F18" s="109"/>
      <c r="G18" s="109"/>
      <c r="H18" s="121"/>
      <c r="I18" s="121"/>
      <c r="J18" s="121"/>
      <c r="K18" s="121"/>
      <c r="L18" s="121"/>
      <c r="M18" s="109"/>
      <c r="N18" s="109"/>
      <c r="O18" s="108"/>
      <c r="P18" s="108"/>
      <c r="Q18" s="108"/>
      <c r="R18" s="108"/>
      <c r="S18" s="108"/>
      <c r="T18" s="109"/>
      <c r="U18" s="109"/>
      <c r="V18" s="124"/>
      <c r="W18" s="124"/>
      <c r="X18" s="124"/>
      <c r="Y18" s="124"/>
      <c r="Z18" s="124"/>
      <c r="AA18" s="109"/>
      <c r="AB18" s="109"/>
      <c r="AC18" s="124"/>
      <c r="AD18" s="124"/>
      <c r="AE18" s="124"/>
      <c r="AF18" s="124"/>
      <c r="AG18" s="33"/>
    </row>
    <row r="19" spans="1:34" x14ac:dyDescent="0.2">
      <c r="A19" s="144"/>
      <c r="B19" s="29" t="s">
        <v>24</v>
      </c>
      <c r="C19" s="122"/>
      <c r="D19" s="122"/>
      <c r="E19" s="122"/>
      <c r="F19" s="111"/>
      <c r="G19" s="111"/>
      <c r="H19" s="122"/>
      <c r="I19" s="122"/>
      <c r="J19" s="122"/>
      <c r="K19" s="122"/>
      <c r="L19" s="122"/>
      <c r="M19" s="111"/>
      <c r="N19" s="111"/>
      <c r="O19" s="110"/>
      <c r="P19" s="110"/>
      <c r="Q19" s="110"/>
      <c r="R19" s="110"/>
      <c r="S19" s="110"/>
      <c r="T19" s="111"/>
      <c r="U19" s="111"/>
      <c r="V19" s="125"/>
      <c r="W19" s="125"/>
      <c r="X19" s="125"/>
      <c r="Y19" s="125"/>
      <c r="Z19" s="125"/>
      <c r="AA19" s="111"/>
      <c r="AB19" s="111"/>
      <c r="AC19" s="125"/>
      <c r="AD19" s="125"/>
      <c r="AE19" s="125"/>
      <c r="AF19" s="125"/>
      <c r="AG19" s="33"/>
    </row>
    <row r="20" spans="1:34" x14ac:dyDescent="0.2">
      <c r="A20" s="144"/>
      <c r="B20" s="25" t="s">
        <v>25</v>
      </c>
      <c r="C20" s="122"/>
      <c r="D20" s="122"/>
      <c r="E20" s="122"/>
      <c r="F20" s="111"/>
      <c r="G20" s="111"/>
      <c r="H20" s="122"/>
      <c r="I20" s="122"/>
      <c r="J20" s="122"/>
      <c r="K20" s="122"/>
      <c r="L20" s="122"/>
      <c r="M20" s="111"/>
      <c r="N20" s="111"/>
      <c r="O20" s="110"/>
      <c r="P20" s="110"/>
      <c r="Q20" s="110"/>
      <c r="R20" s="110"/>
      <c r="S20" s="110"/>
      <c r="T20" s="111"/>
      <c r="U20" s="111"/>
      <c r="V20" s="125"/>
      <c r="W20" s="125"/>
      <c r="X20" s="125"/>
      <c r="Y20" s="125"/>
      <c r="Z20" s="125"/>
      <c r="AA20" s="111"/>
      <c r="AB20" s="111"/>
      <c r="AC20" s="125"/>
      <c r="AD20" s="125"/>
      <c r="AE20" s="125"/>
      <c r="AF20" s="125"/>
      <c r="AG20" s="33"/>
    </row>
    <row r="21" spans="1:34" x14ac:dyDescent="0.2">
      <c r="A21" s="144"/>
      <c r="B21" s="25" t="s">
        <v>26</v>
      </c>
      <c r="C21" s="122"/>
      <c r="D21" s="122"/>
      <c r="E21" s="122"/>
      <c r="F21" s="111"/>
      <c r="G21" s="111"/>
      <c r="H21" s="122"/>
      <c r="I21" s="122"/>
      <c r="J21" s="122"/>
      <c r="K21" s="122"/>
      <c r="L21" s="122"/>
      <c r="M21" s="111"/>
      <c r="N21" s="111"/>
      <c r="O21" s="110"/>
      <c r="P21" s="110"/>
      <c r="Q21" s="110"/>
      <c r="R21" s="110"/>
      <c r="S21" s="110"/>
      <c r="T21" s="111"/>
      <c r="U21" s="111"/>
      <c r="V21" s="125"/>
      <c r="W21" s="125"/>
      <c r="X21" s="125"/>
      <c r="Y21" s="125"/>
      <c r="Z21" s="125"/>
      <c r="AA21" s="111"/>
      <c r="AB21" s="111"/>
      <c r="AC21" s="125"/>
      <c r="AD21" s="125"/>
      <c r="AE21" s="125"/>
      <c r="AF21" s="125"/>
      <c r="AG21" s="33"/>
    </row>
    <row r="22" spans="1:34" x14ac:dyDescent="0.2">
      <c r="A22" s="144"/>
      <c r="B22" s="25" t="s">
        <v>27</v>
      </c>
      <c r="C22" s="122"/>
      <c r="D22" s="122"/>
      <c r="E22" s="122"/>
      <c r="F22" s="111"/>
      <c r="G22" s="111"/>
      <c r="H22" s="122"/>
      <c r="I22" s="122"/>
      <c r="J22" s="122"/>
      <c r="K22" s="122"/>
      <c r="L22" s="122"/>
      <c r="M22" s="111"/>
      <c r="N22" s="111"/>
      <c r="O22" s="110"/>
      <c r="P22" s="110"/>
      <c r="Q22" s="110"/>
      <c r="R22" s="110"/>
      <c r="S22" s="110"/>
      <c r="T22" s="111"/>
      <c r="U22" s="111"/>
      <c r="V22" s="125"/>
      <c r="W22" s="125"/>
      <c r="X22" s="125"/>
      <c r="Y22" s="125"/>
      <c r="Z22" s="125"/>
      <c r="AA22" s="111"/>
      <c r="AB22" s="111"/>
      <c r="AC22" s="125"/>
      <c r="AD22" s="125"/>
      <c r="AE22" s="125"/>
      <c r="AF22" s="125"/>
      <c r="AG22" s="33"/>
    </row>
    <row r="23" spans="1:34" x14ac:dyDescent="0.2">
      <c r="A23" s="144"/>
      <c r="B23" s="25" t="s">
        <v>28</v>
      </c>
      <c r="C23" s="122"/>
      <c r="D23" s="122"/>
      <c r="E23" s="122"/>
      <c r="F23" s="111"/>
      <c r="G23" s="111"/>
      <c r="H23" s="122"/>
      <c r="I23" s="122"/>
      <c r="J23" s="122"/>
      <c r="K23" s="122"/>
      <c r="L23" s="122"/>
      <c r="M23" s="111"/>
      <c r="N23" s="111"/>
      <c r="O23" s="110"/>
      <c r="P23" s="110"/>
      <c r="Q23" s="110"/>
      <c r="R23" s="110"/>
      <c r="S23" s="110"/>
      <c r="T23" s="111"/>
      <c r="U23" s="111"/>
      <c r="V23" s="125"/>
      <c r="W23" s="125"/>
      <c r="X23" s="125"/>
      <c r="Y23" s="125"/>
      <c r="Z23" s="125"/>
      <c r="AA23" s="111"/>
      <c r="AB23" s="111"/>
      <c r="AC23" s="125"/>
      <c r="AD23" s="125"/>
      <c r="AE23" s="125"/>
      <c r="AF23" s="125"/>
      <c r="AG23" s="33"/>
    </row>
    <row r="24" spans="1:34" x14ac:dyDescent="0.2">
      <c r="A24" s="144"/>
      <c r="B24" s="30" t="s">
        <v>21</v>
      </c>
      <c r="C24" s="122"/>
      <c r="D24" s="122"/>
      <c r="E24" s="122"/>
      <c r="F24" s="111"/>
      <c r="G24" s="111"/>
      <c r="H24" s="122"/>
      <c r="I24" s="122"/>
      <c r="J24" s="122"/>
      <c r="K24" s="122"/>
      <c r="L24" s="122"/>
      <c r="M24" s="111"/>
      <c r="N24" s="111"/>
      <c r="O24" s="110"/>
      <c r="P24" s="110"/>
      <c r="Q24" s="110"/>
      <c r="R24" s="110"/>
      <c r="S24" s="110"/>
      <c r="T24" s="111"/>
      <c r="U24" s="111"/>
      <c r="V24" s="125"/>
      <c r="W24" s="125"/>
      <c r="X24" s="125"/>
      <c r="Y24" s="125"/>
      <c r="Z24" s="125"/>
      <c r="AA24" s="111"/>
      <c r="AB24" s="111"/>
      <c r="AC24" s="125"/>
      <c r="AD24" s="125"/>
      <c r="AE24" s="125"/>
      <c r="AF24" s="125"/>
      <c r="AG24" s="33"/>
    </row>
    <row r="25" spans="1:34" x14ac:dyDescent="0.2">
      <c r="A25" s="144"/>
      <c r="B25" s="31" t="s">
        <v>21</v>
      </c>
      <c r="C25" s="122"/>
      <c r="D25" s="122"/>
      <c r="E25" s="122"/>
      <c r="F25" s="111"/>
      <c r="G25" s="111"/>
      <c r="H25" s="122"/>
      <c r="I25" s="122"/>
      <c r="J25" s="122"/>
      <c r="K25" s="122"/>
      <c r="L25" s="122"/>
      <c r="M25" s="111"/>
      <c r="N25" s="111"/>
      <c r="O25" s="110"/>
      <c r="P25" s="110"/>
      <c r="Q25" s="110"/>
      <c r="R25" s="110"/>
      <c r="S25" s="110"/>
      <c r="T25" s="111"/>
      <c r="U25" s="111"/>
      <c r="V25" s="125"/>
      <c r="W25" s="125"/>
      <c r="X25" s="125"/>
      <c r="Y25" s="125"/>
      <c r="Z25" s="125"/>
      <c r="AA25" s="111"/>
      <c r="AB25" s="111"/>
      <c r="AC25" s="125"/>
      <c r="AD25" s="125"/>
      <c r="AE25" s="125"/>
      <c r="AF25" s="125"/>
      <c r="AG25" s="33"/>
    </row>
    <row r="26" spans="1:34" ht="17" thickBot="1" x14ac:dyDescent="0.25">
      <c r="A26" s="145"/>
      <c r="B26" s="32" t="s">
        <v>21</v>
      </c>
      <c r="C26" s="123"/>
      <c r="D26" s="123"/>
      <c r="E26" s="123"/>
      <c r="F26" s="117"/>
      <c r="G26" s="117"/>
      <c r="H26" s="123"/>
      <c r="I26" s="123"/>
      <c r="J26" s="123"/>
      <c r="K26" s="123"/>
      <c r="L26" s="123"/>
      <c r="M26" s="117"/>
      <c r="N26" s="117"/>
      <c r="O26" s="116"/>
      <c r="P26" s="116"/>
      <c r="Q26" s="116"/>
      <c r="R26" s="116"/>
      <c r="S26" s="116"/>
      <c r="T26" s="117"/>
      <c r="U26" s="117"/>
      <c r="V26" s="98"/>
      <c r="W26" s="98"/>
      <c r="X26" s="98"/>
      <c r="Y26" s="98"/>
      <c r="Z26" s="98"/>
      <c r="AA26" s="117"/>
      <c r="AB26" s="117"/>
      <c r="AC26" s="98"/>
      <c r="AD26" s="98"/>
      <c r="AE26" s="98"/>
      <c r="AF26" s="98"/>
      <c r="AG26" s="33"/>
    </row>
    <row r="27" spans="1:34" ht="17" thickBot="1" x14ac:dyDescent="0.25">
      <c r="A27" s="33"/>
      <c r="B27" s="34" t="s">
        <v>29</v>
      </c>
      <c r="C27" s="35">
        <f t="shared" ref="C27:AF27" si="0">((C6*45)+(C7*45)+C8+C9+C10+C11+C12+C13+C14+C15+C16+C18+C19+C20+C21+C22+C23+C24+C25+C26)/60</f>
        <v>0</v>
      </c>
      <c r="D27" s="35">
        <f t="shared" si="0"/>
        <v>0</v>
      </c>
      <c r="E27" s="35">
        <f t="shared" si="0"/>
        <v>0</v>
      </c>
      <c r="F27" s="35">
        <f t="shared" si="0"/>
        <v>0</v>
      </c>
      <c r="G27" s="35">
        <f t="shared" si="0"/>
        <v>0</v>
      </c>
      <c r="H27" s="35">
        <f t="shared" si="0"/>
        <v>0</v>
      </c>
      <c r="I27" s="35">
        <f t="shared" si="0"/>
        <v>0</v>
      </c>
      <c r="J27" s="35">
        <f t="shared" si="0"/>
        <v>0</v>
      </c>
      <c r="K27" s="35">
        <f t="shared" si="0"/>
        <v>0</v>
      </c>
      <c r="L27" s="35">
        <f t="shared" si="0"/>
        <v>0</v>
      </c>
      <c r="M27" s="35">
        <f t="shared" si="0"/>
        <v>0</v>
      </c>
      <c r="N27" s="35">
        <f t="shared" si="0"/>
        <v>0</v>
      </c>
      <c r="O27" s="35">
        <f t="shared" si="0"/>
        <v>0</v>
      </c>
      <c r="P27" s="35">
        <f t="shared" si="0"/>
        <v>0</v>
      </c>
      <c r="Q27" s="35">
        <f t="shared" si="0"/>
        <v>0</v>
      </c>
      <c r="R27" s="35">
        <f t="shared" si="0"/>
        <v>0</v>
      </c>
      <c r="S27" s="35">
        <f t="shared" si="0"/>
        <v>0</v>
      </c>
      <c r="T27" s="35">
        <f t="shared" si="0"/>
        <v>0</v>
      </c>
      <c r="U27" s="35">
        <f t="shared" si="0"/>
        <v>0</v>
      </c>
      <c r="V27" s="35">
        <f t="shared" si="0"/>
        <v>0</v>
      </c>
      <c r="W27" s="35">
        <f t="shared" si="0"/>
        <v>0</v>
      </c>
      <c r="X27" s="35">
        <f t="shared" si="0"/>
        <v>0</v>
      </c>
      <c r="Y27" s="35">
        <f t="shared" si="0"/>
        <v>0</v>
      </c>
      <c r="Z27" s="35">
        <f t="shared" si="0"/>
        <v>0</v>
      </c>
      <c r="AA27" s="35">
        <f t="shared" si="0"/>
        <v>0</v>
      </c>
      <c r="AB27" s="35">
        <f t="shared" si="0"/>
        <v>0</v>
      </c>
      <c r="AC27" s="35">
        <f t="shared" si="0"/>
        <v>0</v>
      </c>
      <c r="AD27" s="35">
        <f t="shared" si="0"/>
        <v>0</v>
      </c>
      <c r="AE27" s="35">
        <f t="shared" si="0"/>
        <v>0</v>
      </c>
      <c r="AF27" s="35">
        <f t="shared" si="0"/>
        <v>0</v>
      </c>
      <c r="AG27" s="33"/>
    </row>
    <row r="28" spans="1:34" ht="20" thickBot="1" x14ac:dyDescent="0.3">
      <c r="A28" s="33"/>
      <c r="B28" s="36" t="s">
        <v>30</v>
      </c>
      <c r="C28" s="33"/>
      <c r="D28" s="33"/>
      <c r="E28" s="37" t="s">
        <v>55</v>
      </c>
      <c r="F28" s="170">
        <f>G27+F27+E27+D27+C27+'März 2026'!AG27+'März 2026'!AF27</f>
        <v>0</v>
      </c>
      <c r="G28" s="171"/>
      <c r="H28" s="33"/>
      <c r="I28" s="33"/>
      <c r="J28" s="33"/>
      <c r="K28" s="33"/>
      <c r="L28" s="38" t="s">
        <v>56</v>
      </c>
      <c r="M28" s="170">
        <f>(H27+I27+J27+K27+L27+M27+N27)</f>
        <v>0</v>
      </c>
      <c r="N28" s="171"/>
      <c r="O28" s="33"/>
      <c r="P28" s="33"/>
      <c r="Q28" s="33"/>
      <c r="R28" s="33"/>
      <c r="S28" s="37" t="s">
        <v>57</v>
      </c>
      <c r="T28" s="170">
        <f>(O27+P27+Q27+R27+S27+T27+U27)</f>
        <v>0</v>
      </c>
      <c r="U28" s="171"/>
      <c r="V28" s="33"/>
      <c r="W28" s="33"/>
      <c r="X28" s="33"/>
      <c r="Y28" s="33"/>
      <c r="Z28" s="38" t="s">
        <v>58</v>
      </c>
      <c r="AA28" s="170">
        <f>(V27+W27+X27+Y27+Z27+AA27+AB27)</f>
        <v>0</v>
      </c>
      <c r="AB28" s="171"/>
      <c r="AC28" s="33"/>
      <c r="AD28" s="33"/>
      <c r="AE28" s="33"/>
      <c r="AF28" s="33"/>
      <c r="AG28" s="33"/>
      <c r="AH28" s="33"/>
    </row>
    <row r="29" spans="1:34" x14ac:dyDescent="0.2">
      <c r="A29" s="33"/>
      <c r="B29" s="162" t="s">
        <v>54</v>
      </c>
      <c r="C29" s="174">
        <f>F28+M28+T28+AA28+AC27+AD27+AE27+AF27-'März 2026'!AG27-'März 2026'!AF27</f>
        <v>0</v>
      </c>
      <c r="D29" s="175"/>
      <c r="E29" s="82" t="s">
        <v>76</v>
      </c>
      <c r="G29" s="47"/>
      <c r="H29" s="47"/>
      <c r="I29" s="47"/>
      <c r="J29" s="47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</row>
    <row r="30" spans="1:34" ht="17" thickBot="1" x14ac:dyDescent="0.25">
      <c r="A30" s="33"/>
      <c r="B30" s="163"/>
      <c r="C30" s="176"/>
      <c r="D30" s="177"/>
      <c r="E30" s="47" t="s">
        <v>59</v>
      </c>
      <c r="G30" s="47"/>
      <c r="H30" s="47"/>
      <c r="I30" s="47"/>
      <c r="J30" s="47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</row>
    <row r="31" spans="1:34" x14ac:dyDescent="0.2">
      <c r="A31" s="33"/>
      <c r="B31" s="150" t="s">
        <v>31</v>
      </c>
      <c r="C31" s="152">
        <f>(SUM(C6:AF6)*45 + SUM(C7:AF7)*45 + SUM(C8:AF8) + SUM(C9:AF9) + SUM(C10:AF10) +
  SUM(C11:AF11) + SUM(C12:AF12) + SUM(C13:AF13) + SUM(C14:AF14) +
  SUM(C15:AF15) + SUM(C16:AF16))/60</f>
        <v>0</v>
      </c>
      <c r="D31" s="153"/>
      <c r="E31" s="47" t="s">
        <v>60</v>
      </c>
      <c r="G31" s="47"/>
      <c r="H31" s="47"/>
      <c r="I31" s="47"/>
      <c r="J31" s="47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</row>
    <row r="32" spans="1:34" ht="17" thickBot="1" x14ac:dyDescent="0.25">
      <c r="A32" s="33"/>
      <c r="B32" s="151"/>
      <c r="C32" s="154"/>
      <c r="D32" s="155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</row>
    <row r="33" spans="1:34" x14ac:dyDescent="0.2">
      <c r="A33" s="33"/>
      <c r="B33" s="156" t="s">
        <v>32</v>
      </c>
      <c r="C33" s="158">
        <f>(SUM(C18:AF18) + SUM(C19:AF19)+ SUM(C20:AF20) + SUM(C21:AF21) + SUM(C22:AF22) +
  SUM(C23:AF23) + SUM(C24:AF24) + SUM(C25:AF25)+SUM(C26:AF26))/60</f>
        <v>0</v>
      </c>
      <c r="D33" s="159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</row>
    <row r="34" spans="1:34" ht="17" thickBot="1" x14ac:dyDescent="0.25">
      <c r="A34" s="33"/>
      <c r="B34" s="157"/>
      <c r="C34" s="160"/>
      <c r="D34" s="161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</row>
  </sheetData>
  <mergeCells count="34">
    <mergeCell ref="B31:B32"/>
    <mergeCell ref="C31:D32"/>
    <mergeCell ref="B33:B34"/>
    <mergeCell ref="C33:D34"/>
    <mergeCell ref="F28:G28"/>
    <mergeCell ref="M28:N28"/>
    <mergeCell ref="T28:U28"/>
    <mergeCell ref="AA28:AB28"/>
    <mergeCell ref="B29:B30"/>
    <mergeCell ref="C29:D30"/>
    <mergeCell ref="AC6:AC7"/>
    <mergeCell ref="AD6:AD7"/>
    <mergeCell ref="AE6:AE7"/>
    <mergeCell ref="AF6:AF7"/>
    <mergeCell ref="A8:A26"/>
    <mergeCell ref="S6:S7"/>
    <mergeCell ref="V6:V7"/>
    <mergeCell ref="W6:W7"/>
    <mergeCell ref="X6:X7"/>
    <mergeCell ref="Y6:Y7"/>
    <mergeCell ref="Z6:Z7"/>
    <mergeCell ref="K6:K7"/>
    <mergeCell ref="L6:L7"/>
    <mergeCell ref="O6:O7"/>
    <mergeCell ref="P6:P7"/>
    <mergeCell ref="Q6:Q7"/>
    <mergeCell ref="R6:R7"/>
    <mergeCell ref="B6:B7"/>
    <mergeCell ref="C6:C7"/>
    <mergeCell ref="D6:D7"/>
    <mergeCell ref="H6:H7"/>
    <mergeCell ref="I6:I7"/>
    <mergeCell ref="J6:J7"/>
    <mergeCell ref="E6:E7"/>
  </mergeCells>
  <conditionalFormatting sqref="C6:AF6 C7:D7 F7:AF7 C8:AF26">
    <cfRule type="expression" dxfId="3" priority="1">
      <formula>C$4="AU"</formula>
    </cfRule>
  </conditionalFormatting>
  <dataValidations count="1">
    <dataValidation type="list" allowBlank="1" showInputMessage="1" showErrorMessage="1" sqref="C4:J4 M4:AF4" xr:uid="{C4F435EE-37EA-1043-9A35-7DC4598FE742}">
      <formula1>" ,AU"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D6A6-DA86-1647-826D-3B692751249A}">
  <dimension ref="A1:V38"/>
  <sheetViews>
    <sheetView workbookViewId="0">
      <selection activeCell="C8" sqref="C8:D9"/>
    </sheetView>
  </sheetViews>
  <sheetFormatPr baseColWidth="10" defaultRowHeight="16" x14ac:dyDescent="0.2"/>
  <sheetData>
    <row r="1" spans="1:22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ht="24" x14ac:dyDescent="0.3">
      <c r="A2" s="33"/>
      <c r="B2" s="65" t="s">
        <v>64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 ht="22" x14ac:dyDescent="0.3">
      <c r="A3" s="33"/>
      <c r="B3" s="33"/>
      <c r="C3" s="33"/>
      <c r="D3" s="66" t="s">
        <v>61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1:22" ht="19" x14ac:dyDescent="0.25">
      <c r="A4" s="33"/>
      <c r="B4" s="67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spans="1:22" ht="20" thickBot="1" x14ac:dyDescent="0.3">
      <c r="A5" s="33"/>
      <c r="B5" s="33"/>
      <c r="C5" s="186" t="s">
        <v>62</v>
      </c>
      <c r="D5" s="186"/>
      <c r="E5" s="186" t="s">
        <v>63</v>
      </c>
      <c r="F5" s="186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19" x14ac:dyDescent="0.25">
      <c r="A6" s="33"/>
      <c r="B6" s="68" t="s">
        <v>65</v>
      </c>
      <c r="C6" s="187">
        <f>'Februar 2026'!C29</f>
        <v>0</v>
      </c>
      <c r="D6" s="188"/>
      <c r="E6" s="191">
        <f>C6/4.33</f>
        <v>0</v>
      </c>
      <c r="F6" s="192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2" ht="20" thickBot="1" x14ac:dyDescent="0.3">
      <c r="A7" s="33"/>
      <c r="B7" s="69"/>
      <c r="C7" s="189"/>
      <c r="D7" s="190"/>
      <c r="E7" s="193"/>
      <c r="F7" s="194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ht="19" x14ac:dyDescent="0.25">
      <c r="A8" s="33"/>
      <c r="B8" s="70" t="s">
        <v>66</v>
      </c>
      <c r="C8" s="195">
        <f>'März 2026'!C29</f>
        <v>0</v>
      </c>
      <c r="D8" s="196"/>
      <c r="E8" s="195">
        <f>C8/4.33</f>
        <v>0</v>
      </c>
      <c r="F8" s="196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spans="1:22" ht="20" thickBot="1" x14ac:dyDescent="0.3">
      <c r="A9" s="33"/>
      <c r="B9" s="71"/>
      <c r="C9" s="197"/>
      <c r="D9" s="198"/>
      <c r="E9" s="197"/>
      <c r="F9" s="198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22" ht="19" x14ac:dyDescent="0.25">
      <c r="A10" s="33"/>
      <c r="B10" s="72" t="s">
        <v>67</v>
      </c>
      <c r="C10" s="178">
        <f>'April 2026'!C29</f>
        <v>0</v>
      </c>
      <c r="D10" s="179"/>
      <c r="E10" s="178">
        <f>C10/4.33</f>
        <v>0</v>
      </c>
      <c r="F10" s="179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22" ht="17" thickBot="1" x14ac:dyDescent="0.25">
      <c r="A11" s="33"/>
      <c r="B11" s="73"/>
      <c r="C11" s="180"/>
      <c r="D11" s="181"/>
      <c r="E11" s="180"/>
      <c r="F11" s="181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22" ht="19" x14ac:dyDescent="0.25">
      <c r="A12" s="33"/>
      <c r="B12" s="74" t="s">
        <v>68</v>
      </c>
      <c r="C12" s="182">
        <f>(C6+C8+C10)/3</f>
        <v>0</v>
      </c>
      <c r="D12" s="183"/>
      <c r="E12" s="182">
        <f>(E6+E8+E10)/3</f>
        <v>0</v>
      </c>
      <c r="F12" s="18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</row>
    <row r="13" spans="1:22" ht="17" thickBot="1" x14ac:dyDescent="0.25">
      <c r="A13" s="33"/>
      <c r="B13" s="75"/>
      <c r="C13" s="184"/>
      <c r="D13" s="185"/>
      <c r="E13" s="184"/>
      <c r="F13" s="185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</row>
    <row r="14" spans="1:22" x14ac:dyDescent="0.2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</row>
    <row r="15" spans="1:22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</row>
    <row r="16" spans="1:22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</row>
    <row r="17" spans="1:22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</row>
    <row r="18" spans="1:22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</row>
    <row r="19" spans="1:22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22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</row>
    <row r="22" spans="1:22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1:22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</row>
    <row r="25" spans="1:22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spans="1:22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</row>
    <row r="27" spans="1:22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spans="1:22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</row>
    <row r="29" spans="1:22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spans="1:22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1:22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spans="1:22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</row>
    <row r="33" spans="1:22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</row>
    <row r="34" spans="1:22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</row>
    <row r="35" spans="1:22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spans="1:22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</row>
    <row r="37" spans="1:22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</row>
    <row r="38" spans="1:22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</row>
  </sheetData>
  <mergeCells count="10">
    <mergeCell ref="C10:D11"/>
    <mergeCell ref="E10:F11"/>
    <mergeCell ref="C12:D13"/>
    <mergeCell ref="E12:F13"/>
    <mergeCell ref="C5:D5"/>
    <mergeCell ref="E5:F5"/>
    <mergeCell ref="C6:D7"/>
    <mergeCell ref="E6:F7"/>
    <mergeCell ref="C8:D9"/>
    <mergeCell ref="E8:F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262B8-0519-354C-8DDB-A617DE62F07F}">
  <dimension ref="A1:AJ40"/>
  <sheetViews>
    <sheetView topLeftCell="B3" workbookViewId="0">
      <selection activeCell="AH8" sqref="AH8"/>
    </sheetView>
  </sheetViews>
  <sheetFormatPr baseColWidth="10" defaultRowHeight="16" x14ac:dyDescent="0.2"/>
  <cols>
    <col min="1" max="1" width="12.83203125" customWidth="1"/>
    <col min="2" max="2" width="47.1640625" customWidth="1"/>
    <col min="3" max="33" width="5.83203125" customWidth="1"/>
  </cols>
  <sheetData>
    <row r="1" spans="1:35" ht="19" x14ac:dyDescent="0.25">
      <c r="A1" s="1"/>
      <c r="B1" s="2" t="s">
        <v>69</v>
      </c>
      <c r="C1" s="3" t="s">
        <v>4</v>
      </c>
      <c r="D1" s="3" t="s">
        <v>5</v>
      </c>
      <c r="E1" s="3" t="s">
        <v>6</v>
      </c>
      <c r="F1" s="3" t="s">
        <v>0</v>
      </c>
      <c r="G1" s="3" t="s">
        <v>1</v>
      </c>
      <c r="H1" s="3" t="s">
        <v>2</v>
      </c>
      <c r="I1" s="3" t="s">
        <v>3</v>
      </c>
      <c r="J1" s="3" t="s">
        <v>4</v>
      </c>
      <c r="K1" s="3" t="s">
        <v>5</v>
      </c>
      <c r="L1" s="3" t="s">
        <v>6</v>
      </c>
      <c r="M1" s="3" t="s">
        <v>0</v>
      </c>
      <c r="N1" s="3" t="s">
        <v>1</v>
      </c>
      <c r="O1" s="3" t="s">
        <v>2</v>
      </c>
      <c r="P1" s="3" t="s">
        <v>3</v>
      </c>
      <c r="Q1" s="3" t="s">
        <v>4</v>
      </c>
      <c r="R1" s="3" t="s">
        <v>5</v>
      </c>
      <c r="S1" s="3" t="s">
        <v>6</v>
      </c>
      <c r="T1" s="3" t="s">
        <v>0</v>
      </c>
      <c r="U1" s="3" t="s">
        <v>1</v>
      </c>
      <c r="V1" s="3" t="s">
        <v>2</v>
      </c>
      <c r="W1" s="3" t="s">
        <v>3</v>
      </c>
      <c r="X1" s="3" t="s">
        <v>4</v>
      </c>
      <c r="Y1" s="3" t="s">
        <v>5</v>
      </c>
      <c r="Z1" s="3" t="s">
        <v>6</v>
      </c>
      <c r="AA1" s="3" t="s">
        <v>0</v>
      </c>
      <c r="AB1" s="3" t="s">
        <v>1</v>
      </c>
      <c r="AC1" s="3" t="s">
        <v>2</v>
      </c>
      <c r="AD1" s="3" t="s">
        <v>3</v>
      </c>
      <c r="AE1" s="3" t="s">
        <v>4</v>
      </c>
      <c r="AF1" s="3" t="s">
        <v>5</v>
      </c>
      <c r="AG1" s="3" t="s">
        <v>6</v>
      </c>
      <c r="AH1" s="33"/>
      <c r="AI1" s="33"/>
    </row>
    <row r="2" spans="1:35" ht="20" thickBot="1" x14ac:dyDescent="0.3">
      <c r="A2" s="1"/>
      <c r="B2" s="4"/>
      <c r="C2" s="5">
        <v>46143</v>
      </c>
      <c r="D2" s="5">
        <v>46144</v>
      </c>
      <c r="E2" s="5">
        <v>46145</v>
      </c>
      <c r="F2" s="5">
        <v>46146</v>
      </c>
      <c r="G2" s="5">
        <v>46147</v>
      </c>
      <c r="H2" s="5">
        <v>46148</v>
      </c>
      <c r="I2" s="5">
        <v>46149</v>
      </c>
      <c r="J2" s="5">
        <v>46150</v>
      </c>
      <c r="K2" s="5">
        <v>46151</v>
      </c>
      <c r="L2" s="5">
        <v>46152</v>
      </c>
      <c r="M2" s="5">
        <v>46153</v>
      </c>
      <c r="N2" s="5">
        <v>46154</v>
      </c>
      <c r="O2" s="5">
        <v>46155</v>
      </c>
      <c r="P2" s="5">
        <v>46156</v>
      </c>
      <c r="Q2" s="5">
        <v>46157</v>
      </c>
      <c r="R2" s="5">
        <v>46158</v>
      </c>
      <c r="S2" s="5">
        <v>46159</v>
      </c>
      <c r="T2" s="5">
        <v>46160</v>
      </c>
      <c r="U2" s="5">
        <v>46161</v>
      </c>
      <c r="V2" s="5">
        <v>46162</v>
      </c>
      <c r="W2" s="5">
        <v>46163</v>
      </c>
      <c r="X2" s="5">
        <v>46164</v>
      </c>
      <c r="Y2" s="5">
        <v>46165</v>
      </c>
      <c r="Z2" s="5">
        <v>46166</v>
      </c>
      <c r="AA2" s="5">
        <v>46167</v>
      </c>
      <c r="AB2" s="5">
        <v>46168</v>
      </c>
      <c r="AC2" s="5">
        <v>46169</v>
      </c>
      <c r="AD2" s="5">
        <v>46170</v>
      </c>
      <c r="AE2" s="5">
        <v>46171</v>
      </c>
      <c r="AF2" s="5">
        <v>46172</v>
      </c>
      <c r="AG2" s="5">
        <v>46173</v>
      </c>
      <c r="AH2" s="33"/>
      <c r="AI2" s="33"/>
    </row>
    <row r="3" spans="1:35" ht="20" thickBot="1" x14ac:dyDescent="0.3">
      <c r="A3" s="1"/>
      <c r="B3" s="6"/>
      <c r="C3" s="77"/>
      <c r="D3" s="78"/>
      <c r="E3" s="39"/>
      <c r="F3" s="14"/>
      <c r="G3" s="12"/>
      <c r="H3" s="12"/>
      <c r="I3" s="11"/>
      <c r="J3" s="12"/>
      <c r="K3" s="9"/>
      <c r="L3" s="9"/>
      <c r="M3" s="14"/>
      <c r="N3" s="12"/>
      <c r="O3" s="12"/>
      <c r="P3" s="59"/>
      <c r="Q3" s="60"/>
      <c r="R3" s="9"/>
      <c r="S3" s="9"/>
      <c r="T3" s="14"/>
      <c r="U3" s="11"/>
      <c r="V3" s="12"/>
      <c r="W3" s="11"/>
      <c r="X3" s="13"/>
      <c r="Y3" s="9"/>
      <c r="Z3" s="9"/>
      <c r="AA3" s="83"/>
      <c r="AB3" s="11"/>
      <c r="AC3" s="12"/>
      <c r="AD3" s="11"/>
      <c r="AE3" s="13"/>
      <c r="AF3" s="79"/>
      <c r="AG3" s="9"/>
      <c r="AH3" s="33"/>
      <c r="AI3" s="33"/>
    </row>
    <row r="4" spans="1:35" ht="17" thickBot="1" x14ac:dyDescent="0.25">
      <c r="A4" s="1"/>
      <c r="B4" s="16" t="s">
        <v>7</v>
      </c>
      <c r="C4" s="80" t="s">
        <v>8</v>
      </c>
      <c r="D4" s="18" t="s">
        <v>8</v>
      </c>
      <c r="E4" s="18" t="s">
        <v>8</v>
      </c>
      <c r="F4" s="17" t="s">
        <v>8</v>
      </c>
      <c r="G4" s="17" t="s">
        <v>8</v>
      </c>
      <c r="H4" s="17" t="s">
        <v>8</v>
      </c>
      <c r="I4" s="17" t="s">
        <v>8</v>
      </c>
      <c r="J4" s="17" t="s">
        <v>8</v>
      </c>
      <c r="K4" s="18" t="s">
        <v>8</v>
      </c>
      <c r="L4" s="18" t="s">
        <v>8</v>
      </c>
      <c r="M4" s="17" t="s">
        <v>8</v>
      </c>
      <c r="N4" s="17" t="s">
        <v>8</v>
      </c>
      <c r="O4" s="17" t="s">
        <v>8</v>
      </c>
      <c r="P4" s="58" t="s">
        <v>8</v>
      </c>
      <c r="Q4" s="58" t="s">
        <v>8</v>
      </c>
      <c r="R4" s="18" t="s">
        <v>8</v>
      </c>
      <c r="S4" s="18" t="s">
        <v>8</v>
      </c>
      <c r="T4" s="17" t="s">
        <v>8</v>
      </c>
      <c r="U4" s="17" t="s">
        <v>8</v>
      </c>
      <c r="V4" s="17" t="s">
        <v>8</v>
      </c>
      <c r="W4" s="17" t="s">
        <v>8</v>
      </c>
      <c r="X4" s="17" t="s">
        <v>8</v>
      </c>
      <c r="Y4" s="18" t="s">
        <v>8</v>
      </c>
      <c r="Z4" s="18" t="s">
        <v>8</v>
      </c>
      <c r="AA4" s="58" t="s">
        <v>8</v>
      </c>
      <c r="AB4" s="17" t="s">
        <v>8</v>
      </c>
      <c r="AC4" s="17" t="s">
        <v>8</v>
      </c>
      <c r="AD4" s="17" t="s">
        <v>8</v>
      </c>
      <c r="AE4" s="17" t="s">
        <v>8</v>
      </c>
      <c r="AF4" s="18" t="s">
        <v>8</v>
      </c>
      <c r="AG4" s="18" t="s">
        <v>8</v>
      </c>
      <c r="AH4" s="33"/>
      <c r="AI4" s="33"/>
    </row>
    <row r="5" spans="1:35" ht="21" thickBot="1" x14ac:dyDescent="0.25">
      <c r="A5" s="19" t="s">
        <v>9</v>
      </c>
      <c r="B5" s="20" t="s">
        <v>10</v>
      </c>
      <c r="C5" s="21"/>
      <c r="D5" s="21"/>
      <c r="E5" s="44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33"/>
      <c r="AI5" s="33"/>
    </row>
    <row r="6" spans="1:35" x14ac:dyDescent="0.2">
      <c r="A6" s="23" t="s">
        <v>11</v>
      </c>
      <c r="B6" s="148" t="s">
        <v>12</v>
      </c>
      <c r="C6" s="201"/>
      <c r="D6" s="45"/>
      <c r="E6" s="45"/>
      <c r="F6" s="146"/>
      <c r="G6" s="146"/>
      <c r="H6" s="146"/>
      <c r="I6" s="146"/>
      <c r="J6" s="146"/>
      <c r="K6" s="45"/>
      <c r="L6" s="45"/>
      <c r="M6" s="146"/>
      <c r="N6" s="146"/>
      <c r="O6" s="146"/>
      <c r="P6" s="172"/>
      <c r="Q6" s="172"/>
      <c r="R6" s="45"/>
      <c r="S6" s="45"/>
      <c r="T6" s="146"/>
      <c r="U6" s="146"/>
      <c r="V6" s="146"/>
      <c r="W6" s="146"/>
      <c r="X6" s="146"/>
      <c r="Y6" s="45"/>
      <c r="Z6" s="45"/>
      <c r="AA6" s="172"/>
      <c r="AB6" s="146"/>
      <c r="AC6" s="146"/>
      <c r="AD6" s="146"/>
      <c r="AE6" s="146"/>
      <c r="AF6" s="45"/>
      <c r="AG6" s="45"/>
      <c r="AH6" s="33"/>
      <c r="AI6" s="33"/>
    </row>
    <row r="7" spans="1:35" ht="17" thickBot="1" x14ac:dyDescent="0.25">
      <c r="A7" s="23" t="s">
        <v>13</v>
      </c>
      <c r="B7" s="149"/>
      <c r="C7" s="202"/>
      <c r="D7" s="46"/>
      <c r="E7" s="46"/>
      <c r="F7" s="147"/>
      <c r="G7" s="147"/>
      <c r="H7" s="147"/>
      <c r="I7" s="147"/>
      <c r="J7" s="147"/>
      <c r="K7" s="46"/>
      <c r="L7" s="46"/>
      <c r="M7" s="147"/>
      <c r="N7" s="147"/>
      <c r="O7" s="147"/>
      <c r="P7" s="173"/>
      <c r="Q7" s="173"/>
      <c r="R7" s="46"/>
      <c r="S7" s="46"/>
      <c r="T7" s="147"/>
      <c r="U7" s="147"/>
      <c r="V7" s="147"/>
      <c r="W7" s="147"/>
      <c r="X7" s="147"/>
      <c r="Y7" s="46"/>
      <c r="Z7" s="46"/>
      <c r="AA7" s="173"/>
      <c r="AB7" s="147"/>
      <c r="AC7" s="147"/>
      <c r="AD7" s="147"/>
      <c r="AE7" s="147"/>
      <c r="AF7" s="46"/>
      <c r="AG7" s="46"/>
      <c r="AH7" s="33"/>
      <c r="AI7" s="33"/>
    </row>
    <row r="8" spans="1:35" x14ac:dyDescent="0.2">
      <c r="A8" s="143" t="s">
        <v>14</v>
      </c>
      <c r="B8" s="24" t="s">
        <v>15</v>
      </c>
      <c r="C8" s="130"/>
      <c r="D8" s="101"/>
      <c r="E8" s="101"/>
      <c r="F8" s="100"/>
      <c r="G8" s="100"/>
      <c r="H8" s="100"/>
      <c r="I8" s="100"/>
      <c r="J8" s="100"/>
      <c r="K8" s="101"/>
      <c r="L8" s="101"/>
      <c r="M8" s="100"/>
      <c r="N8" s="100"/>
      <c r="O8" s="100"/>
      <c r="P8" s="118"/>
      <c r="Q8" s="118"/>
      <c r="R8" s="101"/>
      <c r="S8" s="101"/>
      <c r="T8" s="100"/>
      <c r="U8" s="100"/>
      <c r="V8" s="100"/>
      <c r="W8" s="100"/>
      <c r="X8" s="100"/>
      <c r="Y8" s="101"/>
      <c r="Z8" s="101"/>
      <c r="AA8" s="118"/>
      <c r="AB8" s="100"/>
      <c r="AC8" s="100"/>
      <c r="AD8" s="100"/>
      <c r="AE8" s="100"/>
      <c r="AF8" s="101"/>
      <c r="AG8" s="101"/>
      <c r="AH8" s="33"/>
      <c r="AI8" s="33"/>
    </row>
    <row r="9" spans="1:35" x14ac:dyDescent="0.2">
      <c r="A9" s="144"/>
      <c r="B9" s="25" t="s">
        <v>16</v>
      </c>
      <c r="C9" s="130"/>
      <c r="D9" s="101"/>
      <c r="E9" s="101"/>
      <c r="F9" s="100"/>
      <c r="G9" s="100"/>
      <c r="H9" s="100"/>
      <c r="I9" s="100"/>
      <c r="J9" s="100"/>
      <c r="K9" s="101"/>
      <c r="L9" s="101"/>
      <c r="M9" s="100"/>
      <c r="N9" s="100"/>
      <c r="O9" s="100"/>
      <c r="P9" s="118"/>
      <c r="Q9" s="118"/>
      <c r="R9" s="101"/>
      <c r="S9" s="101"/>
      <c r="T9" s="100"/>
      <c r="U9" s="100"/>
      <c r="V9" s="100"/>
      <c r="W9" s="100"/>
      <c r="X9" s="100"/>
      <c r="Y9" s="101"/>
      <c r="Z9" s="101"/>
      <c r="AA9" s="118"/>
      <c r="AB9" s="100"/>
      <c r="AC9" s="100"/>
      <c r="AD9" s="100"/>
      <c r="AE9" s="100"/>
      <c r="AF9" s="101"/>
      <c r="AG9" s="101"/>
      <c r="AH9" s="33"/>
      <c r="AI9" s="33"/>
    </row>
    <row r="10" spans="1:35" x14ac:dyDescent="0.2">
      <c r="A10" s="144"/>
      <c r="B10" s="25" t="s">
        <v>17</v>
      </c>
      <c r="C10" s="131"/>
      <c r="D10" s="103"/>
      <c r="E10" s="103"/>
      <c r="F10" s="102"/>
      <c r="G10" s="102"/>
      <c r="H10" s="102"/>
      <c r="I10" s="102"/>
      <c r="J10" s="102"/>
      <c r="K10" s="103"/>
      <c r="L10" s="103"/>
      <c r="M10" s="102"/>
      <c r="N10" s="102"/>
      <c r="O10" s="102"/>
      <c r="P10" s="119"/>
      <c r="Q10" s="119"/>
      <c r="R10" s="103"/>
      <c r="S10" s="103"/>
      <c r="T10" s="102"/>
      <c r="U10" s="102"/>
      <c r="V10" s="102"/>
      <c r="W10" s="102"/>
      <c r="X10" s="102"/>
      <c r="Y10" s="103"/>
      <c r="Z10" s="103"/>
      <c r="AA10" s="119"/>
      <c r="AB10" s="102"/>
      <c r="AC10" s="102"/>
      <c r="AD10" s="102"/>
      <c r="AE10" s="102"/>
      <c r="AF10" s="103"/>
      <c r="AG10" s="103"/>
      <c r="AH10" s="33"/>
      <c r="AI10" s="33"/>
    </row>
    <row r="11" spans="1:35" x14ac:dyDescent="0.2">
      <c r="A11" s="144"/>
      <c r="B11" s="25" t="s">
        <v>18</v>
      </c>
      <c r="C11" s="131"/>
      <c r="D11" s="103"/>
      <c r="E11" s="103"/>
      <c r="F11" s="102"/>
      <c r="G11" s="102"/>
      <c r="H11" s="102"/>
      <c r="I11" s="102"/>
      <c r="J11" s="102"/>
      <c r="K11" s="103"/>
      <c r="L11" s="103"/>
      <c r="M11" s="102"/>
      <c r="N11" s="102"/>
      <c r="O11" s="102"/>
      <c r="P11" s="119"/>
      <c r="Q11" s="119"/>
      <c r="R11" s="103"/>
      <c r="S11" s="103"/>
      <c r="T11" s="102"/>
      <c r="U11" s="102"/>
      <c r="V11" s="102"/>
      <c r="W11" s="102"/>
      <c r="X11" s="102"/>
      <c r="Y11" s="103"/>
      <c r="Z11" s="103"/>
      <c r="AA11" s="119"/>
      <c r="AB11" s="102"/>
      <c r="AC11" s="102"/>
      <c r="AD11" s="102"/>
      <c r="AE11" s="102"/>
      <c r="AF11" s="103"/>
      <c r="AG11" s="103"/>
      <c r="AH11" s="33"/>
      <c r="AI11" s="33"/>
    </row>
    <row r="12" spans="1:35" x14ac:dyDescent="0.2">
      <c r="A12" s="144"/>
      <c r="B12" s="25" t="s">
        <v>19</v>
      </c>
      <c r="C12" s="131"/>
      <c r="D12" s="103"/>
      <c r="E12" s="103"/>
      <c r="F12" s="102"/>
      <c r="G12" s="102"/>
      <c r="H12" s="102"/>
      <c r="I12" s="102"/>
      <c r="J12" s="102"/>
      <c r="K12" s="103"/>
      <c r="L12" s="103"/>
      <c r="M12" s="102"/>
      <c r="N12" s="102"/>
      <c r="O12" s="102"/>
      <c r="P12" s="119"/>
      <c r="Q12" s="119"/>
      <c r="R12" s="103"/>
      <c r="S12" s="103"/>
      <c r="T12" s="102"/>
      <c r="U12" s="102"/>
      <c r="V12" s="102"/>
      <c r="W12" s="102"/>
      <c r="X12" s="102"/>
      <c r="Y12" s="103"/>
      <c r="Z12" s="103"/>
      <c r="AA12" s="119"/>
      <c r="AB12" s="102"/>
      <c r="AC12" s="102"/>
      <c r="AD12" s="102"/>
      <c r="AE12" s="102"/>
      <c r="AF12" s="103"/>
      <c r="AG12" s="103"/>
      <c r="AH12" s="33"/>
      <c r="AI12" s="33"/>
    </row>
    <row r="13" spans="1:35" x14ac:dyDescent="0.2">
      <c r="A13" s="144"/>
      <c r="B13" s="25" t="s">
        <v>20</v>
      </c>
      <c r="C13" s="131"/>
      <c r="D13" s="103"/>
      <c r="E13" s="103"/>
      <c r="F13" s="102"/>
      <c r="G13" s="102"/>
      <c r="H13" s="102"/>
      <c r="I13" s="102"/>
      <c r="J13" s="102"/>
      <c r="K13" s="103"/>
      <c r="L13" s="103"/>
      <c r="M13" s="102"/>
      <c r="N13" s="102"/>
      <c r="O13" s="102"/>
      <c r="P13" s="119"/>
      <c r="Q13" s="119"/>
      <c r="R13" s="103"/>
      <c r="S13" s="103"/>
      <c r="T13" s="102"/>
      <c r="U13" s="102"/>
      <c r="V13" s="102"/>
      <c r="W13" s="102"/>
      <c r="X13" s="102"/>
      <c r="Y13" s="103"/>
      <c r="Z13" s="103"/>
      <c r="AA13" s="119"/>
      <c r="AB13" s="102"/>
      <c r="AC13" s="102"/>
      <c r="AD13" s="102"/>
      <c r="AE13" s="102"/>
      <c r="AF13" s="103"/>
      <c r="AG13" s="103"/>
      <c r="AH13" s="33"/>
      <c r="AI13" s="33"/>
    </row>
    <row r="14" spans="1:35" x14ac:dyDescent="0.2">
      <c r="A14" s="144"/>
      <c r="B14" s="26" t="s">
        <v>21</v>
      </c>
      <c r="C14" s="131"/>
      <c r="D14" s="103"/>
      <c r="E14" s="103"/>
      <c r="F14" s="102"/>
      <c r="G14" s="102"/>
      <c r="H14" s="102"/>
      <c r="I14" s="102"/>
      <c r="J14" s="102"/>
      <c r="K14" s="103"/>
      <c r="L14" s="103"/>
      <c r="M14" s="102"/>
      <c r="N14" s="102"/>
      <c r="O14" s="102"/>
      <c r="P14" s="119"/>
      <c r="Q14" s="119"/>
      <c r="R14" s="103"/>
      <c r="S14" s="103"/>
      <c r="T14" s="102"/>
      <c r="U14" s="102"/>
      <c r="V14" s="102"/>
      <c r="W14" s="102"/>
      <c r="X14" s="102"/>
      <c r="Y14" s="103"/>
      <c r="Z14" s="103"/>
      <c r="AA14" s="119"/>
      <c r="AB14" s="102"/>
      <c r="AC14" s="102"/>
      <c r="AD14" s="102"/>
      <c r="AE14" s="102"/>
      <c r="AF14" s="103"/>
      <c r="AG14" s="103"/>
      <c r="AH14" s="33"/>
      <c r="AI14" s="33"/>
    </row>
    <row r="15" spans="1:35" x14ac:dyDescent="0.2">
      <c r="A15" s="144"/>
      <c r="B15" s="27" t="s">
        <v>21</v>
      </c>
      <c r="C15" s="131"/>
      <c r="D15" s="103"/>
      <c r="E15" s="103"/>
      <c r="F15" s="102"/>
      <c r="G15" s="102"/>
      <c r="H15" s="102"/>
      <c r="I15" s="102"/>
      <c r="J15" s="102"/>
      <c r="K15" s="103"/>
      <c r="L15" s="103"/>
      <c r="M15" s="102"/>
      <c r="N15" s="102"/>
      <c r="O15" s="102"/>
      <c r="P15" s="119"/>
      <c r="Q15" s="119"/>
      <c r="R15" s="103"/>
      <c r="S15" s="103"/>
      <c r="T15" s="102"/>
      <c r="U15" s="102"/>
      <c r="V15" s="102"/>
      <c r="W15" s="102"/>
      <c r="X15" s="102"/>
      <c r="Y15" s="103"/>
      <c r="Z15" s="103"/>
      <c r="AA15" s="119"/>
      <c r="AB15" s="102"/>
      <c r="AC15" s="102"/>
      <c r="AD15" s="102"/>
      <c r="AE15" s="102"/>
      <c r="AF15" s="103"/>
      <c r="AG15" s="103"/>
      <c r="AH15" s="33"/>
      <c r="AI15" s="33"/>
    </row>
    <row r="16" spans="1:35" ht="17" thickBot="1" x14ac:dyDescent="0.25">
      <c r="A16" s="144"/>
      <c r="B16" s="27" t="s">
        <v>21</v>
      </c>
      <c r="C16" s="132"/>
      <c r="D16" s="105"/>
      <c r="E16" s="105"/>
      <c r="F16" s="104"/>
      <c r="G16" s="104"/>
      <c r="H16" s="104"/>
      <c r="I16" s="104"/>
      <c r="J16" s="104"/>
      <c r="K16" s="105"/>
      <c r="L16" s="105"/>
      <c r="M16" s="104"/>
      <c r="N16" s="104"/>
      <c r="O16" s="104"/>
      <c r="P16" s="120"/>
      <c r="Q16" s="120"/>
      <c r="R16" s="105"/>
      <c r="S16" s="105"/>
      <c r="T16" s="104"/>
      <c r="U16" s="104"/>
      <c r="V16" s="104"/>
      <c r="W16" s="104"/>
      <c r="X16" s="104"/>
      <c r="Y16" s="105"/>
      <c r="Z16" s="105"/>
      <c r="AA16" s="133"/>
      <c r="AB16" s="106"/>
      <c r="AC16" s="106"/>
      <c r="AD16" s="106"/>
      <c r="AE16" s="106"/>
      <c r="AF16" s="107"/>
      <c r="AG16" s="105"/>
      <c r="AH16" s="33"/>
      <c r="AI16" s="33"/>
    </row>
    <row r="17" spans="1:36" ht="21" thickBot="1" x14ac:dyDescent="0.25">
      <c r="A17" s="144"/>
      <c r="B17" s="28" t="s">
        <v>22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33"/>
      <c r="AI17" s="33"/>
    </row>
    <row r="18" spans="1:36" x14ac:dyDescent="0.2">
      <c r="A18" s="144"/>
      <c r="B18" s="24" t="s">
        <v>23</v>
      </c>
      <c r="C18" s="134"/>
      <c r="D18" s="109"/>
      <c r="E18" s="109"/>
      <c r="F18" s="108"/>
      <c r="G18" s="108"/>
      <c r="H18" s="108"/>
      <c r="I18" s="108"/>
      <c r="J18" s="108"/>
      <c r="K18" s="109"/>
      <c r="L18" s="109"/>
      <c r="M18" s="108"/>
      <c r="N18" s="108"/>
      <c r="O18" s="108"/>
      <c r="P18" s="121"/>
      <c r="Q18" s="121"/>
      <c r="R18" s="109"/>
      <c r="S18" s="109"/>
      <c r="T18" s="108"/>
      <c r="U18" s="108"/>
      <c r="V18" s="108"/>
      <c r="W18" s="108"/>
      <c r="X18" s="108"/>
      <c r="Y18" s="109"/>
      <c r="Z18" s="109"/>
      <c r="AA18" s="121"/>
      <c r="AB18" s="108"/>
      <c r="AC18" s="108"/>
      <c r="AD18" s="108"/>
      <c r="AE18" s="108"/>
      <c r="AF18" s="109"/>
      <c r="AG18" s="109"/>
      <c r="AH18" s="33"/>
      <c r="AI18" s="33"/>
    </row>
    <row r="19" spans="1:36" x14ac:dyDescent="0.2">
      <c r="A19" s="144"/>
      <c r="B19" s="29" t="s">
        <v>24</v>
      </c>
      <c r="C19" s="135"/>
      <c r="D19" s="111"/>
      <c r="E19" s="111"/>
      <c r="F19" s="110"/>
      <c r="G19" s="110"/>
      <c r="H19" s="110"/>
      <c r="I19" s="110"/>
      <c r="J19" s="110"/>
      <c r="K19" s="111"/>
      <c r="L19" s="111"/>
      <c r="M19" s="110"/>
      <c r="N19" s="110"/>
      <c r="O19" s="110"/>
      <c r="P19" s="122"/>
      <c r="Q19" s="122"/>
      <c r="R19" s="111"/>
      <c r="S19" s="111"/>
      <c r="T19" s="110"/>
      <c r="U19" s="110"/>
      <c r="V19" s="110"/>
      <c r="W19" s="110"/>
      <c r="X19" s="110"/>
      <c r="Y19" s="111"/>
      <c r="Z19" s="111"/>
      <c r="AA19" s="122"/>
      <c r="AB19" s="110"/>
      <c r="AC19" s="110"/>
      <c r="AD19" s="110"/>
      <c r="AE19" s="110"/>
      <c r="AF19" s="111"/>
      <c r="AG19" s="111"/>
      <c r="AH19" s="33"/>
      <c r="AI19" s="33"/>
    </row>
    <row r="20" spans="1:36" x14ac:dyDescent="0.2">
      <c r="A20" s="144"/>
      <c r="B20" s="25" t="s">
        <v>25</v>
      </c>
      <c r="C20" s="135"/>
      <c r="D20" s="111"/>
      <c r="E20" s="111"/>
      <c r="F20" s="110"/>
      <c r="G20" s="110"/>
      <c r="H20" s="110"/>
      <c r="I20" s="110"/>
      <c r="J20" s="110"/>
      <c r="K20" s="111"/>
      <c r="L20" s="111"/>
      <c r="M20" s="110"/>
      <c r="N20" s="110"/>
      <c r="O20" s="110"/>
      <c r="P20" s="122"/>
      <c r="Q20" s="122"/>
      <c r="R20" s="111"/>
      <c r="S20" s="111"/>
      <c r="T20" s="110"/>
      <c r="U20" s="110"/>
      <c r="V20" s="110"/>
      <c r="W20" s="110"/>
      <c r="X20" s="110"/>
      <c r="Y20" s="111"/>
      <c r="Z20" s="111"/>
      <c r="AA20" s="122"/>
      <c r="AB20" s="110"/>
      <c r="AC20" s="110"/>
      <c r="AD20" s="110"/>
      <c r="AE20" s="110"/>
      <c r="AF20" s="111"/>
      <c r="AG20" s="111"/>
      <c r="AH20" s="33"/>
      <c r="AI20" s="33"/>
    </row>
    <row r="21" spans="1:36" x14ac:dyDescent="0.2">
      <c r="A21" s="144"/>
      <c r="B21" s="25" t="s">
        <v>26</v>
      </c>
      <c r="C21" s="135"/>
      <c r="D21" s="111"/>
      <c r="E21" s="111"/>
      <c r="F21" s="110"/>
      <c r="G21" s="110"/>
      <c r="H21" s="110"/>
      <c r="I21" s="110"/>
      <c r="J21" s="110"/>
      <c r="K21" s="111"/>
      <c r="L21" s="111"/>
      <c r="M21" s="110"/>
      <c r="N21" s="110"/>
      <c r="O21" s="110"/>
      <c r="P21" s="122"/>
      <c r="Q21" s="122"/>
      <c r="R21" s="111"/>
      <c r="S21" s="111"/>
      <c r="T21" s="110"/>
      <c r="U21" s="110"/>
      <c r="V21" s="110"/>
      <c r="W21" s="110"/>
      <c r="X21" s="110"/>
      <c r="Y21" s="111"/>
      <c r="Z21" s="111"/>
      <c r="AA21" s="122"/>
      <c r="AB21" s="110"/>
      <c r="AC21" s="110"/>
      <c r="AD21" s="110"/>
      <c r="AE21" s="110"/>
      <c r="AF21" s="111"/>
      <c r="AG21" s="111"/>
      <c r="AH21" s="33"/>
      <c r="AI21" s="33"/>
    </row>
    <row r="22" spans="1:36" x14ac:dyDescent="0.2">
      <c r="A22" s="144"/>
      <c r="B22" s="25" t="s">
        <v>27</v>
      </c>
      <c r="C22" s="135"/>
      <c r="D22" s="111"/>
      <c r="E22" s="111"/>
      <c r="F22" s="110"/>
      <c r="G22" s="110"/>
      <c r="H22" s="110"/>
      <c r="I22" s="110"/>
      <c r="J22" s="110"/>
      <c r="K22" s="111"/>
      <c r="L22" s="111"/>
      <c r="M22" s="110"/>
      <c r="N22" s="110"/>
      <c r="O22" s="110"/>
      <c r="P22" s="122"/>
      <c r="Q22" s="122"/>
      <c r="R22" s="111"/>
      <c r="S22" s="111"/>
      <c r="T22" s="110"/>
      <c r="U22" s="110"/>
      <c r="V22" s="110"/>
      <c r="W22" s="110"/>
      <c r="X22" s="110"/>
      <c r="Y22" s="111"/>
      <c r="Z22" s="111"/>
      <c r="AA22" s="122"/>
      <c r="AB22" s="110"/>
      <c r="AC22" s="110"/>
      <c r="AD22" s="110"/>
      <c r="AE22" s="110"/>
      <c r="AF22" s="111"/>
      <c r="AG22" s="111"/>
      <c r="AH22" s="33"/>
      <c r="AI22" s="33"/>
    </row>
    <row r="23" spans="1:36" x14ac:dyDescent="0.2">
      <c r="A23" s="144"/>
      <c r="B23" s="25" t="s">
        <v>28</v>
      </c>
      <c r="C23" s="135"/>
      <c r="D23" s="111"/>
      <c r="E23" s="111"/>
      <c r="F23" s="110"/>
      <c r="G23" s="110"/>
      <c r="H23" s="110"/>
      <c r="I23" s="110"/>
      <c r="J23" s="110"/>
      <c r="K23" s="111"/>
      <c r="L23" s="111"/>
      <c r="M23" s="110"/>
      <c r="N23" s="110"/>
      <c r="O23" s="110"/>
      <c r="P23" s="122"/>
      <c r="Q23" s="122"/>
      <c r="R23" s="111"/>
      <c r="S23" s="111"/>
      <c r="T23" s="110"/>
      <c r="U23" s="110"/>
      <c r="V23" s="110"/>
      <c r="W23" s="110"/>
      <c r="X23" s="110"/>
      <c r="Y23" s="111"/>
      <c r="Z23" s="111"/>
      <c r="AA23" s="122"/>
      <c r="AB23" s="110"/>
      <c r="AC23" s="110"/>
      <c r="AD23" s="110"/>
      <c r="AE23" s="110"/>
      <c r="AF23" s="111"/>
      <c r="AG23" s="111"/>
      <c r="AH23" s="33"/>
      <c r="AI23" s="33"/>
    </row>
    <row r="24" spans="1:36" x14ac:dyDescent="0.2">
      <c r="A24" s="144"/>
      <c r="B24" s="30" t="s">
        <v>21</v>
      </c>
      <c r="C24" s="135"/>
      <c r="D24" s="111"/>
      <c r="E24" s="111"/>
      <c r="F24" s="110"/>
      <c r="G24" s="110"/>
      <c r="H24" s="110"/>
      <c r="I24" s="110"/>
      <c r="J24" s="110"/>
      <c r="K24" s="111"/>
      <c r="L24" s="111"/>
      <c r="M24" s="110"/>
      <c r="N24" s="110"/>
      <c r="O24" s="110"/>
      <c r="P24" s="122"/>
      <c r="Q24" s="122"/>
      <c r="R24" s="111"/>
      <c r="S24" s="111"/>
      <c r="T24" s="110"/>
      <c r="U24" s="110"/>
      <c r="V24" s="110"/>
      <c r="W24" s="110"/>
      <c r="X24" s="110"/>
      <c r="Y24" s="111"/>
      <c r="Z24" s="111"/>
      <c r="AA24" s="122"/>
      <c r="AB24" s="110"/>
      <c r="AC24" s="110"/>
      <c r="AD24" s="110"/>
      <c r="AE24" s="110"/>
      <c r="AF24" s="111"/>
      <c r="AG24" s="111"/>
      <c r="AH24" s="33"/>
      <c r="AI24" s="33"/>
    </row>
    <row r="25" spans="1:36" x14ac:dyDescent="0.2">
      <c r="A25" s="144"/>
      <c r="B25" s="31" t="s">
        <v>21</v>
      </c>
      <c r="C25" s="135"/>
      <c r="D25" s="111"/>
      <c r="E25" s="111"/>
      <c r="F25" s="110"/>
      <c r="G25" s="110"/>
      <c r="H25" s="110"/>
      <c r="I25" s="110"/>
      <c r="J25" s="110"/>
      <c r="K25" s="111"/>
      <c r="L25" s="111"/>
      <c r="M25" s="110"/>
      <c r="N25" s="110"/>
      <c r="O25" s="110"/>
      <c r="P25" s="122"/>
      <c r="Q25" s="122"/>
      <c r="R25" s="111"/>
      <c r="S25" s="111"/>
      <c r="T25" s="110"/>
      <c r="U25" s="110"/>
      <c r="V25" s="110"/>
      <c r="W25" s="110"/>
      <c r="X25" s="110"/>
      <c r="Y25" s="111"/>
      <c r="Z25" s="111"/>
      <c r="AA25" s="122"/>
      <c r="AB25" s="110"/>
      <c r="AC25" s="110"/>
      <c r="AD25" s="110"/>
      <c r="AE25" s="110"/>
      <c r="AF25" s="111"/>
      <c r="AG25" s="111"/>
      <c r="AH25" s="33"/>
      <c r="AI25" s="33"/>
    </row>
    <row r="26" spans="1:36" ht="17" thickBot="1" x14ac:dyDescent="0.25">
      <c r="A26" s="145"/>
      <c r="B26" s="32" t="s">
        <v>21</v>
      </c>
      <c r="C26" s="136"/>
      <c r="D26" s="117"/>
      <c r="E26" s="117"/>
      <c r="F26" s="116"/>
      <c r="G26" s="116"/>
      <c r="H26" s="116"/>
      <c r="I26" s="116"/>
      <c r="J26" s="116"/>
      <c r="K26" s="117"/>
      <c r="L26" s="117"/>
      <c r="M26" s="116"/>
      <c r="N26" s="116"/>
      <c r="O26" s="116"/>
      <c r="P26" s="123"/>
      <c r="Q26" s="123"/>
      <c r="R26" s="117"/>
      <c r="S26" s="117"/>
      <c r="T26" s="116"/>
      <c r="U26" s="116"/>
      <c r="V26" s="116"/>
      <c r="W26" s="116"/>
      <c r="X26" s="116"/>
      <c r="Y26" s="117"/>
      <c r="Z26" s="117"/>
      <c r="AA26" s="123"/>
      <c r="AB26" s="116"/>
      <c r="AC26" s="116"/>
      <c r="AD26" s="116"/>
      <c r="AE26" s="116"/>
      <c r="AF26" s="117"/>
      <c r="AG26" s="117"/>
      <c r="AH26" s="33"/>
      <c r="AI26" s="33"/>
    </row>
    <row r="27" spans="1:36" ht="17" thickBot="1" x14ac:dyDescent="0.25">
      <c r="A27" s="33"/>
      <c r="B27" s="34" t="s">
        <v>29</v>
      </c>
      <c r="C27" s="35">
        <f t="shared" ref="C27:AF27" si="0">((C6*45)+(C7*45)+C8+C9+C10+C11+C12+C13+C14+C15+C16+C18+C19+C20+C21+C22+C23+C24+C25+C26)/60</f>
        <v>0</v>
      </c>
      <c r="D27" s="35">
        <f t="shared" si="0"/>
        <v>0</v>
      </c>
      <c r="E27" s="35">
        <f t="shared" si="0"/>
        <v>0</v>
      </c>
      <c r="F27" s="35">
        <f t="shared" si="0"/>
        <v>0</v>
      </c>
      <c r="G27" s="35">
        <f t="shared" si="0"/>
        <v>0</v>
      </c>
      <c r="H27" s="35">
        <f t="shared" si="0"/>
        <v>0</v>
      </c>
      <c r="I27" s="35">
        <f t="shared" si="0"/>
        <v>0</v>
      </c>
      <c r="J27" s="35">
        <f t="shared" si="0"/>
        <v>0</v>
      </c>
      <c r="K27" s="35">
        <f t="shared" si="0"/>
        <v>0</v>
      </c>
      <c r="L27" s="35">
        <f t="shared" si="0"/>
        <v>0</v>
      </c>
      <c r="M27" s="35">
        <f t="shared" si="0"/>
        <v>0</v>
      </c>
      <c r="N27" s="35">
        <f t="shared" si="0"/>
        <v>0</v>
      </c>
      <c r="O27" s="35">
        <f t="shared" si="0"/>
        <v>0</v>
      </c>
      <c r="P27" s="35">
        <f t="shared" si="0"/>
        <v>0</v>
      </c>
      <c r="Q27" s="35">
        <f t="shared" si="0"/>
        <v>0</v>
      </c>
      <c r="R27" s="35">
        <f t="shared" si="0"/>
        <v>0</v>
      </c>
      <c r="S27" s="35">
        <f t="shared" si="0"/>
        <v>0</v>
      </c>
      <c r="T27" s="35">
        <f t="shared" si="0"/>
        <v>0</v>
      </c>
      <c r="U27" s="35">
        <f t="shared" si="0"/>
        <v>0</v>
      </c>
      <c r="V27" s="35">
        <f t="shared" si="0"/>
        <v>0</v>
      </c>
      <c r="W27" s="35">
        <f t="shared" si="0"/>
        <v>0</v>
      </c>
      <c r="X27" s="35">
        <f t="shared" si="0"/>
        <v>0</v>
      </c>
      <c r="Y27" s="35">
        <f t="shared" si="0"/>
        <v>0</v>
      </c>
      <c r="Z27" s="35">
        <f t="shared" si="0"/>
        <v>0</v>
      </c>
      <c r="AA27" s="35">
        <f t="shared" si="0"/>
        <v>0</v>
      </c>
      <c r="AB27" s="35">
        <f t="shared" si="0"/>
        <v>0</v>
      </c>
      <c r="AC27" s="35">
        <f t="shared" si="0"/>
        <v>0</v>
      </c>
      <c r="AD27" s="35">
        <f t="shared" si="0"/>
        <v>0</v>
      </c>
      <c r="AE27" s="35">
        <f t="shared" si="0"/>
        <v>0</v>
      </c>
      <c r="AF27" s="35">
        <f t="shared" si="0"/>
        <v>0</v>
      </c>
      <c r="AG27" s="35">
        <f t="shared" ref="AG27" si="1">((AG6*45)+(AG7*45)+AG8+AG9+AG10+AG11+AG12+AG13+AG14+AG15+AG16+AG18+AG19+AG20+AG21+AG22+AG23+AG24+AG25+AG26)/60</f>
        <v>0</v>
      </c>
      <c r="AH27" s="33"/>
      <c r="AI27" s="33"/>
    </row>
    <row r="28" spans="1:36" ht="23" thickBot="1" x14ac:dyDescent="0.35">
      <c r="A28" s="33"/>
      <c r="B28" s="36" t="s">
        <v>30</v>
      </c>
      <c r="C28" s="33"/>
      <c r="D28" s="37" t="s">
        <v>71</v>
      </c>
      <c r="E28" s="199">
        <f>C27+D27+'April 2026'!AC27+'April 2026'!AD27+'April 2026'!AE27+'April 2026'!AF27</f>
        <v>0</v>
      </c>
      <c r="F28" s="200"/>
      <c r="G28" s="33"/>
      <c r="H28" s="33"/>
      <c r="I28" s="33"/>
      <c r="J28" s="33"/>
      <c r="K28" s="38" t="s">
        <v>72</v>
      </c>
      <c r="L28" s="199">
        <f>(F27+G27+H27+I27+J27+K27+L27)</f>
        <v>0</v>
      </c>
      <c r="M28" s="200"/>
      <c r="P28" s="33"/>
      <c r="Q28" s="33"/>
      <c r="R28" s="37" t="s">
        <v>73</v>
      </c>
      <c r="S28" s="199">
        <f>(M27+N27+O27+P27+Q27+R27+S27)</f>
        <v>0</v>
      </c>
      <c r="T28" s="200"/>
      <c r="W28" s="33"/>
      <c r="X28" s="33"/>
      <c r="Y28" s="38" t="s">
        <v>74</v>
      </c>
      <c r="Z28" s="199">
        <f>(T27+U27+V27+W27+X27+Y27+Z27)</f>
        <v>0</v>
      </c>
      <c r="AA28" s="200"/>
      <c r="AD28" s="33"/>
      <c r="AE28" s="33"/>
      <c r="AF28" s="38" t="s">
        <v>75</v>
      </c>
      <c r="AG28" s="199">
        <f>(AA27+AB27+AC27+AD27+AE27+AF27+AG27)</f>
        <v>0</v>
      </c>
      <c r="AH28" s="200"/>
      <c r="AI28" s="33"/>
      <c r="AJ28" s="33"/>
    </row>
    <row r="29" spans="1:36" ht="16" customHeight="1" x14ac:dyDescent="0.2">
      <c r="A29" s="33"/>
      <c r="B29" s="162" t="s">
        <v>70</v>
      </c>
      <c r="C29" s="164">
        <f>L28+S28+Z28+AG28+C27+D27+E27</f>
        <v>0</v>
      </c>
      <c r="D29" s="165"/>
      <c r="E29" s="82" t="s">
        <v>77</v>
      </c>
      <c r="G29" s="47"/>
      <c r="H29" s="47"/>
      <c r="I29" s="47"/>
      <c r="J29" s="47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</row>
    <row r="30" spans="1:36" ht="17" customHeight="1" thickBot="1" x14ac:dyDescent="0.25">
      <c r="A30" s="33"/>
      <c r="B30" s="163"/>
      <c r="C30" s="166"/>
      <c r="D30" s="167"/>
      <c r="E30" s="47" t="s">
        <v>78</v>
      </c>
      <c r="G30" s="47"/>
      <c r="H30" s="47"/>
      <c r="I30" s="47"/>
      <c r="J30" s="47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</row>
    <row r="31" spans="1:36" ht="16" customHeight="1" x14ac:dyDescent="0.2">
      <c r="A31" s="33"/>
      <c r="B31" s="150" t="s">
        <v>31</v>
      </c>
      <c r="C31" s="152">
        <f>(SUM(C6:AG6)*45 + SUM(C7:AG7)*45 + SUM(C8:AG8) + SUM(C9:AG9) + SUM(C10:AG10) +
  SUM(C11:AG11) + SUM(C12:AG12) + SUM(C13:AG13) + SUM(C14:AG14) +
  SUM(C15:AG15) + SUM(C16:AG16))/60</f>
        <v>0</v>
      </c>
      <c r="D31" s="153"/>
      <c r="E31" s="47"/>
      <c r="G31" s="47"/>
      <c r="H31" s="47"/>
      <c r="I31" s="47"/>
      <c r="J31" s="47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</row>
    <row r="32" spans="1:36" ht="17" customHeight="1" thickBot="1" x14ac:dyDescent="0.25">
      <c r="A32" s="33"/>
      <c r="B32" s="151"/>
      <c r="C32" s="154"/>
      <c r="D32" s="155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</row>
    <row r="33" spans="1:36" ht="16" customHeight="1" x14ac:dyDescent="0.2">
      <c r="A33" s="33"/>
      <c r="B33" s="156" t="s">
        <v>32</v>
      </c>
      <c r="C33" s="158">
        <f>(SUM(C18:AG18) + SUM(C19:AG19)+ SUM(C20:AG20) + SUM(C21:AG21) + SUM(C22:AG22) +
  SUM(C23:AG23) + SUM(C24:AE24) + SUM(C25:AE25)+SUM(C26:AE26))/60</f>
        <v>0</v>
      </c>
      <c r="D33" s="159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</row>
    <row r="34" spans="1:36" ht="17" customHeight="1" thickBot="1" x14ac:dyDescent="0.25">
      <c r="A34" s="33"/>
      <c r="B34" s="157"/>
      <c r="C34" s="160"/>
      <c r="D34" s="161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</row>
    <row r="35" spans="1:36" x14ac:dyDescent="0.2">
      <c r="A35" s="33"/>
      <c r="B35" s="81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</row>
    <row r="36" spans="1:36" x14ac:dyDescent="0.2">
      <c r="A36" s="33"/>
      <c r="B36" s="81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</row>
    <row r="37" spans="1:36" x14ac:dyDescent="0.2">
      <c r="A37" s="33"/>
      <c r="B37" s="81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</row>
    <row r="38" spans="1:36" x14ac:dyDescent="0.2">
      <c r="A38" s="33"/>
      <c r="B38" s="81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</row>
    <row r="39" spans="1:36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</row>
    <row r="40" spans="1:36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</row>
  </sheetData>
  <mergeCells count="34">
    <mergeCell ref="W6:W7"/>
    <mergeCell ref="X6:X7"/>
    <mergeCell ref="I6:I7"/>
    <mergeCell ref="J6:J7"/>
    <mergeCell ref="M6:M7"/>
    <mergeCell ref="N6:N7"/>
    <mergeCell ref="O6:O7"/>
    <mergeCell ref="P6:P7"/>
    <mergeCell ref="A8:A26"/>
    <mergeCell ref="Q6:Q7"/>
    <mergeCell ref="T6:T7"/>
    <mergeCell ref="U6:U7"/>
    <mergeCell ref="V6:V7"/>
    <mergeCell ref="B6:B7"/>
    <mergeCell ref="C6:C7"/>
    <mergeCell ref="F6:F7"/>
    <mergeCell ref="G6:G7"/>
    <mergeCell ref="H6:H7"/>
    <mergeCell ref="AA6:AA7"/>
    <mergeCell ref="AB6:AB7"/>
    <mergeCell ref="AC6:AC7"/>
    <mergeCell ref="AD6:AD7"/>
    <mergeCell ref="AE6:AE7"/>
    <mergeCell ref="B31:B32"/>
    <mergeCell ref="C31:D32"/>
    <mergeCell ref="B33:B34"/>
    <mergeCell ref="C33:D34"/>
    <mergeCell ref="AG28:AH28"/>
    <mergeCell ref="E28:F28"/>
    <mergeCell ref="L28:M28"/>
    <mergeCell ref="S28:T28"/>
    <mergeCell ref="Z28:AA28"/>
    <mergeCell ref="B29:B30"/>
    <mergeCell ref="C29:D30"/>
  </mergeCells>
  <conditionalFormatting sqref="C6:AG26">
    <cfRule type="expression" dxfId="2" priority="1">
      <formula>C$4="AU"</formula>
    </cfRule>
  </conditionalFormatting>
  <dataValidations count="1">
    <dataValidation type="list" allowBlank="1" showInputMessage="1" showErrorMessage="1" sqref="C4:AG4" xr:uid="{C4936C2A-E750-B14A-8A6E-FA57CC2275C6}">
      <formula1>" ,AU"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7E217-9C5E-F54F-BCE8-E18A1EA12480}">
  <dimension ref="A1:AF34"/>
  <sheetViews>
    <sheetView topLeftCell="B1" workbookViewId="0">
      <selection activeCell="AG7" sqref="AG7"/>
    </sheetView>
  </sheetViews>
  <sheetFormatPr baseColWidth="10" defaultRowHeight="16" x14ac:dyDescent="0.2"/>
  <cols>
    <col min="1" max="1" width="12.83203125" customWidth="1"/>
    <col min="2" max="2" width="47.1640625" customWidth="1"/>
    <col min="3" max="32" width="5.83203125" customWidth="1"/>
  </cols>
  <sheetData>
    <row r="1" spans="1:32" ht="19" x14ac:dyDescent="0.25">
      <c r="A1" s="50"/>
      <c r="B1" s="51" t="s">
        <v>79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0</v>
      </c>
      <c r="K1" s="3" t="s">
        <v>1</v>
      </c>
      <c r="L1" s="3" t="s">
        <v>2</v>
      </c>
      <c r="M1" s="3" t="s">
        <v>3</v>
      </c>
      <c r="N1" s="3" t="s">
        <v>4</v>
      </c>
      <c r="O1" s="3" t="s">
        <v>5</v>
      </c>
      <c r="P1" s="3" t="s">
        <v>6</v>
      </c>
      <c r="Q1" s="3" t="s">
        <v>0</v>
      </c>
      <c r="R1" s="3" t="s">
        <v>1</v>
      </c>
      <c r="S1" s="3" t="s">
        <v>2</v>
      </c>
      <c r="T1" s="3" t="s">
        <v>3</v>
      </c>
      <c r="U1" s="3" t="s">
        <v>4</v>
      </c>
      <c r="V1" s="3" t="s">
        <v>5</v>
      </c>
      <c r="W1" s="3" t="s">
        <v>6</v>
      </c>
      <c r="X1" s="3" t="s">
        <v>0</v>
      </c>
      <c r="Y1" s="3" t="s">
        <v>1</v>
      </c>
      <c r="Z1" s="3" t="s">
        <v>2</v>
      </c>
      <c r="AA1" s="3" t="s">
        <v>3</v>
      </c>
      <c r="AB1" s="3" t="s">
        <v>4</v>
      </c>
      <c r="AC1" s="3" t="s">
        <v>5</v>
      </c>
      <c r="AD1" s="3" t="s">
        <v>6</v>
      </c>
      <c r="AE1" s="3" t="s">
        <v>0</v>
      </c>
      <c r="AF1" s="3" t="s">
        <v>1</v>
      </c>
    </row>
    <row r="2" spans="1:32" ht="20" thickBot="1" x14ac:dyDescent="0.3">
      <c r="A2" s="52"/>
      <c r="B2" s="53"/>
      <c r="C2" s="5">
        <v>46174</v>
      </c>
      <c r="D2" s="5">
        <v>46175</v>
      </c>
      <c r="E2" s="5">
        <v>46176</v>
      </c>
      <c r="F2" s="5">
        <v>46177</v>
      </c>
      <c r="G2" s="5">
        <v>46178</v>
      </c>
      <c r="H2" s="5">
        <v>46179</v>
      </c>
      <c r="I2" s="5">
        <v>46180</v>
      </c>
      <c r="J2" s="5">
        <v>46181</v>
      </c>
      <c r="K2" s="5">
        <v>46182</v>
      </c>
      <c r="L2" s="5">
        <v>46183</v>
      </c>
      <c r="M2" s="5">
        <v>46184</v>
      </c>
      <c r="N2" s="5">
        <v>46185</v>
      </c>
      <c r="O2" s="5">
        <v>46186</v>
      </c>
      <c r="P2" s="5">
        <v>46187</v>
      </c>
      <c r="Q2" s="5">
        <v>46188</v>
      </c>
      <c r="R2" s="5">
        <v>46189</v>
      </c>
      <c r="S2" s="5">
        <v>46190</v>
      </c>
      <c r="T2" s="5">
        <v>46191</v>
      </c>
      <c r="U2" s="5">
        <v>46192</v>
      </c>
      <c r="V2" s="5">
        <v>46193</v>
      </c>
      <c r="W2" s="5">
        <v>46194</v>
      </c>
      <c r="X2" s="5">
        <v>46195</v>
      </c>
      <c r="Y2" s="5">
        <v>46196</v>
      </c>
      <c r="Z2" s="5">
        <v>46197</v>
      </c>
      <c r="AA2" s="5">
        <v>46198</v>
      </c>
      <c r="AB2" s="5">
        <v>46199</v>
      </c>
      <c r="AC2" s="5">
        <v>46200</v>
      </c>
      <c r="AD2" s="5">
        <v>46201</v>
      </c>
      <c r="AE2" s="5">
        <v>46202</v>
      </c>
      <c r="AF2" s="5">
        <v>46203</v>
      </c>
    </row>
    <row r="3" spans="1:32" ht="20" thickBot="1" x14ac:dyDescent="0.3">
      <c r="A3" s="52"/>
      <c r="B3" s="54"/>
      <c r="C3" s="8"/>
      <c r="D3" s="7"/>
      <c r="E3" s="7"/>
      <c r="F3" s="12"/>
      <c r="G3" s="13"/>
      <c r="H3" s="10"/>
      <c r="I3" s="40"/>
      <c r="J3" s="14"/>
      <c r="K3" s="12"/>
      <c r="L3" s="12"/>
      <c r="M3" s="12"/>
      <c r="N3" s="13"/>
      <c r="O3" s="9"/>
      <c r="P3" s="41"/>
      <c r="Q3" s="14"/>
      <c r="R3" s="12"/>
      <c r="S3" s="12"/>
      <c r="T3" s="12"/>
      <c r="U3" s="15"/>
      <c r="V3" s="9"/>
      <c r="W3" s="41"/>
      <c r="X3" s="14"/>
      <c r="Y3" s="12"/>
      <c r="Z3" s="12"/>
      <c r="AA3" s="42"/>
      <c r="AB3" s="43"/>
      <c r="AC3" s="9"/>
      <c r="AD3" s="41"/>
      <c r="AE3" s="14"/>
      <c r="AF3" s="12"/>
    </row>
    <row r="4" spans="1:32" ht="17" thickBot="1" x14ac:dyDescent="0.25">
      <c r="A4" s="55"/>
      <c r="B4" s="16" t="s">
        <v>7</v>
      </c>
      <c r="C4" s="17" t="s">
        <v>8</v>
      </c>
      <c r="D4" s="17" t="s">
        <v>8</v>
      </c>
      <c r="E4" s="17" t="s">
        <v>8</v>
      </c>
      <c r="F4" s="17" t="s">
        <v>8</v>
      </c>
      <c r="G4" s="17" t="s">
        <v>8</v>
      </c>
      <c r="H4" s="18" t="s">
        <v>8</v>
      </c>
      <c r="I4" s="18" t="s">
        <v>8</v>
      </c>
      <c r="J4" s="17" t="s">
        <v>8</v>
      </c>
      <c r="K4" s="17" t="s">
        <v>8</v>
      </c>
      <c r="L4" s="17" t="s">
        <v>8</v>
      </c>
      <c r="M4" s="17" t="s">
        <v>8</v>
      </c>
      <c r="N4" s="17" t="s">
        <v>8</v>
      </c>
      <c r="O4" s="18" t="s">
        <v>8</v>
      </c>
      <c r="P4" s="18" t="s">
        <v>8</v>
      </c>
      <c r="Q4" s="17" t="s">
        <v>8</v>
      </c>
      <c r="R4" s="17" t="s">
        <v>8</v>
      </c>
      <c r="S4" s="17" t="s">
        <v>8</v>
      </c>
      <c r="T4" s="17" t="s">
        <v>8</v>
      </c>
      <c r="U4" s="17" t="s">
        <v>8</v>
      </c>
      <c r="V4" s="18" t="s">
        <v>8</v>
      </c>
      <c r="W4" s="18" t="s">
        <v>8</v>
      </c>
      <c r="X4" s="17" t="s">
        <v>8</v>
      </c>
      <c r="Y4" s="17" t="s">
        <v>8</v>
      </c>
      <c r="Z4" s="17" t="s">
        <v>8</v>
      </c>
      <c r="AA4" s="17" t="s">
        <v>8</v>
      </c>
      <c r="AB4" s="17" t="s">
        <v>8</v>
      </c>
      <c r="AC4" s="18" t="s">
        <v>8</v>
      </c>
      <c r="AD4" s="18" t="s">
        <v>8</v>
      </c>
      <c r="AE4" s="17" t="s">
        <v>8</v>
      </c>
      <c r="AF4" s="17" t="s">
        <v>8</v>
      </c>
    </row>
    <row r="5" spans="1:32" ht="21" thickBot="1" x14ac:dyDescent="0.25">
      <c r="A5" s="19" t="s">
        <v>9</v>
      </c>
      <c r="B5" s="20" t="s">
        <v>10</v>
      </c>
      <c r="C5" s="21"/>
      <c r="D5" s="21"/>
      <c r="E5" s="44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</row>
    <row r="6" spans="1:32" x14ac:dyDescent="0.2">
      <c r="A6" s="23" t="s">
        <v>11</v>
      </c>
      <c r="B6" s="148" t="s">
        <v>12</v>
      </c>
      <c r="C6" s="146"/>
      <c r="D6" s="146"/>
      <c r="E6" s="146"/>
      <c r="F6" s="146"/>
      <c r="G6" s="146"/>
      <c r="H6" s="45"/>
      <c r="I6" s="45"/>
      <c r="J6" s="146"/>
      <c r="K6" s="146"/>
      <c r="L6" s="146"/>
      <c r="M6" s="146"/>
      <c r="N6" s="146"/>
      <c r="O6" s="45"/>
      <c r="P6" s="45"/>
      <c r="Q6" s="146"/>
      <c r="R6" s="146"/>
      <c r="S6" s="146"/>
      <c r="T6" s="146"/>
      <c r="U6" s="146"/>
      <c r="V6" s="45"/>
      <c r="W6" s="45"/>
      <c r="X6" s="146"/>
      <c r="Y6" s="146"/>
      <c r="Z6" s="146"/>
      <c r="AA6" s="146"/>
      <c r="AB6" s="146"/>
      <c r="AC6" s="45"/>
      <c r="AD6" s="45"/>
      <c r="AE6" s="146"/>
      <c r="AF6" s="146"/>
    </row>
    <row r="7" spans="1:32" ht="17" thickBot="1" x14ac:dyDescent="0.25">
      <c r="A7" s="23" t="s">
        <v>13</v>
      </c>
      <c r="B7" s="149"/>
      <c r="C7" s="147"/>
      <c r="D7" s="147"/>
      <c r="E7" s="147"/>
      <c r="F7" s="147"/>
      <c r="G7" s="147"/>
      <c r="H7" s="46"/>
      <c r="I7" s="46"/>
      <c r="J7" s="147"/>
      <c r="K7" s="147"/>
      <c r="L7" s="147"/>
      <c r="M7" s="147"/>
      <c r="N7" s="147"/>
      <c r="O7" s="46"/>
      <c r="P7" s="46"/>
      <c r="Q7" s="147"/>
      <c r="R7" s="147"/>
      <c r="S7" s="147"/>
      <c r="T7" s="147"/>
      <c r="U7" s="147"/>
      <c r="V7" s="46"/>
      <c r="W7" s="46"/>
      <c r="X7" s="147"/>
      <c r="Y7" s="147"/>
      <c r="Z7" s="147"/>
      <c r="AA7" s="147"/>
      <c r="AB7" s="147"/>
      <c r="AC7" s="46"/>
      <c r="AD7" s="46"/>
      <c r="AE7" s="147"/>
      <c r="AF7" s="147"/>
    </row>
    <row r="8" spans="1:32" x14ac:dyDescent="0.2">
      <c r="A8" s="143" t="s">
        <v>14</v>
      </c>
      <c r="B8" s="24" t="s">
        <v>15</v>
      </c>
      <c r="C8" s="108"/>
      <c r="D8" s="108"/>
      <c r="E8" s="108"/>
      <c r="F8" s="108"/>
      <c r="G8" s="108"/>
      <c r="H8" s="109"/>
      <c r="I8" s="109"/>
      <c r="J8" s="108"/>
      <c r="K8" s="108"/>
      <c r="L8" s="108"/>
      <c r="M8" s="108"/>
      <c r="N8" s="108"/>
      <c r="O8" s="109"/>
      <c r="P8" s="109"/>
      <c r="Q8" s="108"/>
      <c r="R8" s="108"/>
      <c r="S8" s="108"/>
      <c r="T8" s="108"/>
      <c r="U8" s="108"/>
      <c r="V8" s="109"/>
      <c r="W8" s="109"/>
      <c r="X8" s="108"/>
      <c r="Y8" s="108"/>
      <c r="Z8" s="108"/>
      <c r="AA8" s="108"/>
      <c r="AB8" s="108"/>
      <c r="AC8" s="109"/>
      <c r="AD8" s="109"/>
      <c r="AE8" s="108"/>
      <c r="AF8" s="108"/>
    </row>
    <row r="9" spans="1:32" x14ac:dyDescent="0.2">
      <c r="A9" s="144"/>
      <c r="B9" s="25" t="s">
        <v>16</v>
      </c>
      <c r="C9" s="108"/>
      <c r="D9" s="108"/>
      <c r="E9" s="108"/>
      <c r="F9" s="108"/>
      <c r="G9" s="108"/>
      <c r="H9" s="109"/>
      <c r="I9" s="109"/>
      <c r="J9" s="108"/>
      <c r="K9" s="108"/>
      <c r="L9" s="108"/>
      <c r="M9" s="108"/>
      <c r="N9" s="108"/>
      <c r="O9" s="109"/>
      <c r="P9" s="109"/>
      <c r="Q9" s="108"/>
      <c r="R9" s="108"/>
      <c r="S9" s="108"/>
      <c r="T9" s="108"/>
      <c r="U9" s="108"/>
      <c r="V9" s="109"/>
      <c r="W9" s="109"/>
      <c r="X9" s="108"/>
      <c r="Y9" s="108"/>
      <c r="Z9" s="108"/>
      <c r="AA9" s="108"/>
      <c r="AB9" s="108"/>
      <c r="AC9" s="109"/>
      <c r="AD9" s="109"/>
      <c r="AE9" s="108"/>
      <c r="AF9" s="108"/>
    </row>
    <row r="10" spans="1:32" x14ac:dyDescent="0.2">
      <c r="A10" s="144"/>
      <c r="B10" s="25" t="s">
        <v>17</v>
      </c>
      <c r="C10" s="110"/>
      <c r="D10" s="110"/>
      <c r="E10" s="110"/>
      <c r="F10" s="110"/>
      <c r="G10" s="110"/>
      <c r="H10" s="111"/>
      <c r="I10" s="111"/>
      <c r="J10" s="110"/>
      <c r="K10" s="110"/>
      <c r="L10" s="110"/>
      <c r="M10" s="110"/>
      <c r="N10" s="110"/>
      <c r="O10" s="111"/>
      <c r="P10" s="111"/>
      <c r="Q10" s="110"/>
      <c r="R10" s="110"/>
      <c r="S10" s="110"/>
      <c r="T10" s="110"/>
      <c r="U10" s="110"/>
      <c r="V10" s="111"/>
      <c r="W10" s="111"/>
      <c r="X10" s="110"/>
      <c r="Y10" s="110"/>
      <c r="Z10" s="110"/>
      <c r="AA10" s="110"/>
      <c r="AB10" s="110"/>
      <c r="AC10" s="111"/>
      <c r="AD10" s="111"/>
      <c r="AE10" s="110"/>
      <c r="AF10" s="110"/>
    </row>
    <row r="11" spans="1:32" x14ac:dyDescent="0.2">
      <c r="A11" s="144"/>
      <c r="B11" s="25" t="s">
        <v>18</v>
      </c>
      <c r="C11" s="110"/>
      <c r="D11" s="110"/>
      <c r="E11" s="110"/>
      <c r="F11" s="110"/>
      <c r="G11" s="110"/>
      <c r="H11" s="111"/>
      <c r="I11" s="111"/>
      <c r="J11" s="110"/>
      <c r="K11" s="110"/>
      <c r="L11" s="110"/>
      <c r="M11" s="110"/>
      <c r="N11" s="110"/>
      <c r="O11" s="111"/>
      <c r="P11" s="111"/>
      <c r="Q11" s="110"/>
      <c r="R11" s="110"/>
      <c r="S11" s="110"/>
      <c r="T11" s="110"/>
      <c r="U11" s="110"/>
      <c r="V11" s="111"/>
      <c r="W11" s="111"/>
      <c r="X11" s="110"/>
      <c r="Y11" s="110"/>
      <c r="Z11" s="110"/>
      <c r="AA11" s="110"/>
      <c r="AB11" s="110"/>
      <c r="AC11" s="111"/>
      <c r="AD11" s="111"/>
      <c r="AE11" s="110"/>
      <c r="AF11" s="110"/>
    </row>
    <row r="12" spans="1:32" x14ac:dyDescent="0.2">
      <c r="A12" s="144"/>
      <c r="B12" s="25" t="s">
        <v>19</v>
      </c>
      <c r="C12" s="110"/>
      <c r="D12" s="110"/>
      <c r="E12" s="110"/>
      <c r="F12" s="110"/>
      <c r="G12" s="110"/>
      <c r="H12" s="111"/>
      <c r="I12" s="111"/>
      <c r="J12" s="110"/>
      <c r="K12" s="110"/>
      <c r="L12" s="110"/>
      <c r="M12" s="110"/>
      <c r="N12" s="110"/>
      <c r="O12" s="111"/>
      <c r="P12" s="111"/>
      <c r="Q12" s="110"/>
      <c r="R12" s="110"/>
      <c r="S12" s="110"/>
      <c r="T12" s="110"/>
      <c r="U12" s="110"/>
      <c r="V12" s="111"/>
      <c r="W12" s="111"/>
      <c r="X12" s="110"/>
      <c r="Y12" s="110"/>
      <c r="Z12" s="110"/>
      <c r="AA12" s="110"/>
      <c r="AB12" s="110"/>
      <c r="AC12" s="111"/>
      <c r="AD12" s="111"/>
      <c r="AE12" s="110"/>
      <c r="AF12" s="110"/>
    </row>
    <row r="13" spans="1:32" x14ac:dyDescent="0.2">
      <c r="A13" s="144"/>
      <c r="B13" s="25" t="s">
        <v>20</v>
      </c>
      <c r="C13" s="110"/>
      <c r="D13" s="110"/>
      <c r="E13" s="110"/>
      <c r="F13" s="110"/>
      <c r="G13" s="110"/>
      <c r="H13" s="111"/>
      <c r="I13" s="111"/>
      <c r="J13" s="110"/>
      <c r="K13" s="110"/>
      <c r="L13" s="110"/>
      <c r="M13" s="110"/>
      <c r="N13" s="110"/>
      <c r="O13" s="111"/>
      <c r="P13" s="111"/>
      <c r="Q13" s="110"/>
      <c r="R13" s="110"/>
      <c r="S13" s="110"/>
      <c r="T13" s="110"/>
      <c r="U13" s="110"/>
      <c r="V13" s="111"/>
      <c r="W13" s="111"/>
      <c r="X13" s="110"/>
      <c r="Y13" s="110"/>
      <c r="Z13" s="110"/>
      <c r="AA13" s="110"/>
      <c r="AB13" s="110"/>
      <c r="AC13" s="111"/>
      <c r="AD13" s="111"/>
      <c r="AE13" s="110"/>
      <c r="AF13" s="110"/>
    </row>
    <row r="14" spans="1:32" x14ac:dyDescent="0.2">
      <c r="A14" s="144"/>
      <c r="B14" s="26" t="s">
        <v>21</v>
      </c>
      <c r="C14" s="110"/>
      <c r="D14" s="110"/>
      <c r="E14" s="110"/>
      <c r="F14" s="110"/>
      <c r="G14" s="110"/>
      <c r="H14" s="111"/>
      <c r="I14" s="111"/>
      <c r="J14" s="110"/>
      <c r="K14" s="110"/>
      <c r="L14" s="110"/>
      <c r="M14" s="110"/>
      <c r="N14" s="110"/>
      <c r="O14" s="111"/>
      <c r="P14" s="111"/>
      <c r="Q14" s="110"/>
      <c r="R14" s="110"/>
      <c r="S14" s="110"/>
      <c r="T14" s="110"/>
      <c r="U14" s="110"/>
      <c r="V14" s="111"/>
      <c r="W14" s="111"/>
      <c r="X14" s="110"/>
      <c r="Y14" s="110"/>
      <c r="Z14" s="110"/>
      <c r="AA14" s="110"/>
      <c r="AB14" s="110"/>
      <c r="AC14" s="111"/>
      <c r="AD14" s="111"/>
      <c r="AE14" s="110"/>
      <c r="AF14" s="110"/>
    </row>
    <row r="15" spans="1:32" x14ac:dyDescent="0.2">
      <c r="A15" s="144"/>
      <c r="B15" s="27" t="s">
        <v>21</v>
      </c>
      <c r="C15" s="110"/>
      <c r="D15" s="110"/>
      <c r="E15" s="110"/>
      <c r="F15" s="110"/>
      <c r="G15" s="110"/>
      <c r="H15" s="111"/>
      <c r="I15" s="111"/>
      <c r="J15" s="110"/>
      <c r="K15" s="110"/>
      <c r="L15" s="110"/>
      <c r="M15" s="110"/>
      <c r="N15" s="110"/>
      <c r="O15" s="111"/>
      <c r="P15" s="111"/>
      <c r="Q15" s="110"/>
      <c r="R15" s="110"/>
      <c r="S15" s="110"/>
      <c r="T15" s="110"/>
      <c r="U15" s="110"/>
      <c r="V15" s="111"/>
      <c r="W15" s="111"/>
      <c r="X15" s="110"/>
      <c r="Y15" s="110"/>
      <c r="Z15" s="110"/>
      <c r="AA15" s="110"/>
      <c r="AB15" s="110"/>
      <c r="AC15" s="111"/>
      <c r="AD15" s="111"/>
      <c r="AE15" s="110"/>
      <c r="AF15" s="110"/>
    </row>
    <row r="16" spans="1:32" ht="17" thickBot="1" x14ac:dyDescent="0.25">
      <c r="A16" s="144"/>
      <c r="B16" s="27" t="s">
        <v>21</v>
      </c>
      <c r="C16" s="112"/>
      <c r="D16" s="112"/>
      <c r="E16" s="112"/>
      <c r="F16" s="112"/>
      <c r="G16" s="112"/>
      <c r="H16" s="113"/>
      <c r="I16" s="113"/>
      <c r="J16" s="112"/>
      <c r="K16" s="112"/>
      <c r="L16" s="112"/>
      <c r="M16" s="112"/>
      <c r="N16" s="112"/>
      <c r="O16" s="113"/>
      <c r="P16" s="113"/>
      <c r="Q16" s="112"/>
      <c r="R16" s="112"/>
      <c r="S16" s="112"/>
      <c r="T16" s="112"/>
      <c r="U16" s="112"/>
      <c r="V16" s="113"/>
      <c r="W16" s="113"/>
      <c r="X16" s="112"/>
      <c r="Y16" s="112"/>
      <c r="Z16" s="112"/>
      <c r="AA16" s="114"/>
      <c r="AB16" s="114"/>
      <c r="AC16" s="115"/>
      <c r="AD16" s="113"/>
      <c r="AE16" s="112"/>
      <c r="AF16" s="112"/>
    </row>
    <row r="17" spans="1:32" ht="21" thickBot="1" x14ac:dyDescent="0.25">
      <c r="A17" s="144"/>
      <c r="B17" s="28" t="s">
        <v>22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</row>
    <row r="18" spans="1:32" x14ac:dyDescent="0.2">
      <c r="A18" s="144"/>
      <c r="B18" s="24" t="s">
        <v>23</v>
      </c>
      <c r="C18" s="108"/>
      <c r="D18" s="108"/>
      <c r="E18" s="108"/>
      <c r="F18" s="108"/>
      <c r="G18" s="108"/>
      <c r="H18" s="109"/>
      <c r="I18" s="109"/>
      <c r="J18" s="108"/>
      <c r="K18" s="108"/>
      <c r="L18" s="108"/>
      <c r="M18" s="108"/>
      <c r="N18" s="108"/>
      <c r="O18" s="109"/>
      <c r="P18" s="109"/>
      <c r="Q18" s="108"/>
      <c r="R18" s="108"/>
      <c r="S18" s="108"/>
      <c r="T18" s="108"/>
      <c r="U18" s="108"/>
      <c r="V18" s="109"/>
      <c r="W18" s="109"/>
      <c r="X18" s="108"/>
      <c r="Y18" s="108"/>
      <c r="Z18" s="108"/>
      <c r="AA18" s="108"/>
      <c r="AB18" s="108"/>
      <c r="AC18" s="109"/>
      <c r="AD18" s="109"/>
      <c r="AE18" s="108"/>
      <c r="AF18" s="108"/>
    </row>
    <row r="19" spans="1:32" x14ac:dyDescent="0.2">
      <c r="A19" s="144"/>
      <c r="B19" s="29" t="s">
        <v>24</v>
      </c>
      <c r="C19" s="110"/>
      <c r="D19" s="110"/>
      <c r="E19" s="110"/>
      <c r="F19" s="110"/>
      <c r="G19" s="110"/>
      <c r="H19" s="111"/>
      <c r="I19" s="111"/>
      <c r="J19" s="110"/>
      <c r="K19" s="110"/>
      <c r="L19" s="110"/>
      <c r="M19" s="110"/>
      <c r="N19" s="110"/>
      <c r="O19" s="111"/>
      <c r="P19" s="111"/>
      <c r="Q19" s="110"/>
      <c r="R19" s="110"/>
      <c r="S19" s="110"/>
      <c r="T19" s="110"/>
      <c r="U19" s="110"/>
      <c r="V19" s="111"/>
      <c r="W19" s="111"/>
      <c r="X19" s="110"/>
      <c r="Y19" s="110"/>
      <c r="Z19" s="110"/>
      <c r="AA19" s="110"/>
      <c r="AB19" s="110"/>
      <c r="AC19" s="111"/>
      <c r="AD19" s="111"/>
      <c r="AE19" s="110"/>
      <c r="AF19" s="110"/>
    </row>
    <row r="20" spans="1:32" x14ac:dyDescent="0.2">
      <c r="A20" s="144"/>
      <c r="B20" s="25" t="s">
        <v>25</v>
      </c>
      <c r="C20" s="110"/>
      <c r="D20" s="110"/>
      <c r="E20" s="110"/>
      <c r="F20" s="110"/>
      <c r="G20" s="110"/>
      <c r="H20" s="111"/>
      <c r="I20" s="111"/>
      <c r="J20" s="110"/>
      <c r="K20" s="110"/>
      <c r="L20" s="110"/>
      <c r="M20" s="110"/>
      <c r="N20" s="110"/>
      <c r="O20" s="111"/>
      <c r="P20" s="111"/>
      <c r="Q20" s="110"/>
      <c r="R20" s="110"/>
      <c r="S20" s="110"/>
      <c r="T20" s="110"/>
      <c r="U20" s="110"/>
      <c r="V20" s="111"/>
      <c r="W20" s="111"/>
      <c r="X20" s="110"/>
      <c r="Y20" s="110"/>
      <c r="Z20" s="110"/>
      <c r="AA20" s="110"/>
      <c r="AB20" s="110"/>
      <c r="AC20" s="111"/>
      <c r="AD20" s="111"/>
      <c r="AE20" s="110"/>
      <c r="AF20" s="110"/>
    </row>
    <row r="21" spans="1:32" x14ac:dyDescent="0.2">
      <c r="A21" s="144"/>
      <c r="B21" s="25" t="s">
        <v>26</v>
      </c>
      <c r="C21" s="110"/>
      <c r="D21" s="110"/>
      <c r="E21" s="110"/>
      <c r="F21" s="110"/>
      <c r="G21" s="110"/>
      <c r="H21" s="111"/>
      <c r="I21" s="111"/>
      <c r="J21" s="110"/>
      <c r="K21" s="110"/>
      <c r="L21" s="110"/>
      <c r="M21" s="110"/>
      <c r="N21" s="110"/>
      <c r="O21" s="111"/>
      <c r="P21" s="111"/>
      <c r="Q21" s="110"/>
      <c r="R21" s="110"/>
      <c r="S21" s="110"/>
      <c r="T21" s="110"/>
      <c r="U21" s="110"/>
      <c r="V21" s="111"/>
      <c r="W21" s="111"/>
      <c r="X21" s="110"/>
      <c r="Y21" s="110"/>
      <c r="Z21" s="110"/>
      <c r="AA21" s="110"/>
      <c r="AB21" s="110"/>
      <c r="AC21" s="111"/>
      <c r="AD21" s="111"/>
      <c r="AE21" s="110"/>
      <c r="AF21" s="110"/>
    </row>
    <row r="22" spans="1:32" x14ac:dyDescent="0.2">
      <c r="A22" s="144"/>
      <c r="B22" s="25" t="s">
        <v>27</v>
      </c>
      <c r="C22" s="110"/>
      <c r="D22" s="110"/>
      <c r="E22" s="110"/>
      <c r="F22" s="110"/>
      <c r="G22" s="110"/>
      <c r="H22" s="111"/>
      <c r="I22" s="111"/>
      <c r="J22" s="110"/>
      <c r="K22" s="110"/>
      <c r="L22" s="110"/>
      <c r="M22" s="110"/>
      <c r="N22" s="110"/>
      <c r="O22" s="111"/>
      <c r="P22" s="111"/>
      <c r="Q22" s="110"/>
      <c r="R22" s="110"/>
      <c r="S22" s="110"/>
      <c r="T22" s="110"/>
      <c r="U22" s="110"/>
      <c r="V22" s="111"/>
      <c r="W22" s="111"/>
      <c r="X22" s="110"/>
      <c r="Y22" s="110"/>
      <c r="Z22" s="110"/>
      <c r="AA22" s="110"/>
      <c r="AB22" s="110"/>
      <c r="AC22" s="111"/>
      <c r="AD22" s="111"/>
      <c r="AE22" s="110"/>
      <c r="AF22" s="110"/>
    </row>
    <row r="23" spans="1:32" x14ac:dyDescent="0.2">
      <c r="A23" s="144"/>
      <c r="B23" s="25" t="s">
        <v>28</v>
      </c>
      <c r="C23" s="110"/>
      <c r="D23" s="110"/>
      <c r="E23" s="110"/>
      <c r="F23" s="110"/>
      <c r="G23" s="110"/>
      <c r="H23" s="111"/>
      <c r="I23" s="111"/>
      <c r="J23" s="110"/>
      <c r="K23" s="110"/>
      <c r="L23" s="110"/>
      <c r="M23" s="110"/>
      <c r="N23" s="110"/>
      <c r="O23" s="111"/>
      <c r="P23" s="111"/>
      <c r="Q23" s="110"/>
      <c r="R23" s="110"/>
      <c r="S23" s="110"/>
      <c r="T23" s="110"/>
      <c r="U23" s="110"/>
      <c r="V23" s="111"/>
      <c r="W23" s="111"/>
      <c r="X23" s="110"/>
      <c r="Y23" s="110"/>
      <c r="Z23" s="110"/>
      <c r="AA23" s="110"/>
      <c r="AB23" s="110"/>
      <c r="AC23" s="111"/>
      <c r="AD23" s="111"/>
      <c r="AE23" s="110"/>
      <c r="AF23" s="110"/>
    </row>
    <row r="24" spans="1:32" x14ac:dyDescent="0.2">
      <c r="A24" s="144"/>
      <c r="B24" s="30" t="s">
        <v>21</v>
      </c>
      <c r="C24" s="110"/>
      <c r="D24" s="110"/>
      <c r="E24" s="110"/>
      <c r="F24" s="110"/>
      <c r="G24" s="110"/>
      <c r="H24" s="111"/>
      <c r="I24" s="111"/>
      <c r="J24" s="110"/>
      <c r="K24" s="110"/>
      <c r="L24" s="110"/>
      <c r="M24" s="110"/>
      <c r="N24" s="110"/>
      <c r="O24" s="111"/>
      <c r="P24" s="111"/>
      <c r="Q24" s="110"/>
      <c r="R24" s="110"/>
      <c r="S24" s="110"/>
      <c r="T24" s="110"/>
      <c r="U24" s="110"/>
      <c r="V24" s="111"/>
      <c r="W24" s="111"/>
      <c r="X24" s="110"/>
      <c r="Y24" s="110"/>
      <c r="Z24" s="110"/>
      <c r="AA24" s="110"/>
      <c r="AB24" s="110"/>
      <c r="AC24" s="111"/>
      <c r="AD24" s="111"/>
      <c r="AE24" s="110"/>
      <c r="AF24" s="110"/>
    </row>
    <row r="25" spans="1:32" x14ac:dyDescent="0.2">
      <c r="A25" s="144"/>
      <c r="B25" s="31" t="s">
        <v>21</v>
      </c>
      <c r="C25" s="110"/>
      <c r="D25" s="110"/>
      <c r="E25" s="110"/>
      <c r="F25" s="110"/>
      <c r="G25" s="110"/>
      <c r="H25" s="111"/>
      <c r="I25" s="111"/>
      <c r="J25" s="110"/>
      <c r="K25" s="110"/>
      <c r="L25" s="110"/>
      <c r="M25" s="110"/>
      <c r="N25" s="110"/>
      <c r="O25" s="111"/>
      <c r="P25" s="111"/>
      <c r="Q25" s="110"/>
      <c r="R25" s="110"/>
      <c r="S25" s="110"/>
      <c r="T25" s="110"/>
      <c r="U25" s="110"/>
      <c r="V25" s="111"/>
      <c r="W25" s="111"/>
      <c r="X25" s="110"/>
      <c r="Y25" s="110"/>
      <c r="Z25" s="110"/>
      <c r="AA25" s="110"/>
      <c r="AB25" s="110"/>
      <c r="AC25" s="111"/>
      <c r="AD25" s="111"/>
      <c r="AE25" s="110"/>
      <c r="AF25" s="110"/>
    </row>
    <row r="26" spans="1:32" ht="17" thickBot="1" x14ac:dyDescent="0.25">
      <c r="A26" s="145"/>
      <c r="B26" s="32" t="s">
        <v>21</v>
      </c>
      <c r="C26" s="116"/>
      <c r="D26" s="116"/>
      <c r="E26" s="116"/>
      <c r="F26" s="116"/>
      <c r="G26" s="116"/>
      <c r="H26" s="117"/>
      <c r="I26" s="117"/>
      <c r="J26" s="116"/>
      <c r="K26" s="116"/>
      <c r="L26" s="116"/>
      <c r="M26" s="116"/>
      <c r="N26" s="116"/>
      <c r="O26" s="117"/>
      <c r="P26" s="117"/>
      <c r="Q26" s="116"/>
      <c r="R26" s="116"/>
      <c r="S26" s="116"/>
      <c r="T26" s="116"/>
      <c r="U26" s="116"/>
      <c r="V26" s="117"/>
      <c r="W26" s="117"/>
      <c r="X26" s="116"/>
      <c r="Y26" s="116"/>
      <c r="Z26" s="116"/>
      <c r="AA26" s="116"/>
      <c r="AB26" s="116"/>
      <c r="AC26" s="117"/>
      <c r="AD26" s="117"/>
      <c r="AE26" s="116"/>
      <c r="AF26" s="116"/>
    </row>
    <row r="27" spans="1:32" ht="17" thickBot="1" x14ac:dyDescent="0.25">
      <c r="A27" s="33"/>
      <c r="B27" s="34" t="s">
        <v>29</v>
      </c>
      <c r="C27" s="35">
        <f t="shared" ref="C27:AC27" si="0">((C6*45)+(C7*45)+C8+C9+C10+C11+C12+C13+C14+C15+C16+C18+C19+C20+C21+C22+C23+C24+C25+C26)/60</f>
        <v>0</v>
      </c>
      <c r="D27" s="35">
        <f t="shared" si="0"/>
        <v>0</v>
      </c>
      <c r="E27" s="35">
        <f t="shared" si="0"/>
        <v>0</v>
      </c>
      <c r="F27" s="35">
        <f t="shared" si="0"/>
        <v>0</v>
      </c>
      <c r="G27" s="35">
        <f t="shared" si="0"/>
        <v>0</v>
      </c>
      <c r="H27" s="35">
        <f t="shared" si="0"/>
        <v>0</v>
      </c>
      <c r="I27" s="35">
        <f t="shared" si="0"/>
        <v>0</v>
      </c>
      <c r="J27" s="35">
        <f t="shared" si="0"/>
        <v>0</v>
      </c>
      <c r="K27" s="35">
        <f t="shared" si="0"/>
        <v>0</v>
      </c>
      <c r="L27" s="35">
        <f t="shared" si="0"/>
        <v>0</v>
      </c>
      <c r="M27" s="35">
        <f t="shared" si="0"/>
        <v>0</v>
      </c>
      <c r="N27" s="35">
        <f t="shared" si="0"/>
        <v>0</v>
      </c>
      <c r="O27" s="35">
        <f t="shared" si="0"/>
        <v>0</v>
      </c>
      <c r="P27" s="35">
        <f t="shared" si="0"/>
        <v>0</v>
      </c>
      <c r="Q27" s="35">
        <f t="shared" si="0"/>
        <v>0</v>
      </c>
      <c r="R27" s="35">
        <f t="shared" si="0"/>
        <v>0</v>
      </c>
      <c r="S27" s="35">
        <f t="shared" si="0"/>
        <v>0</v>
      </c>
      <c r="T27" s="35">
        <f t="shared" si="0"/>
        <v>0</v>
      </c>
      <c r="U27" s="35">
        <f t="shared" si="0"/>
        <v>0</v>
      </c>
      <c r="V27" s="35">
        <f t="shared" si="0"/>
        <v>0</v>
      </c>
      <c r="W27" s="35">
        <f t="shared" si="0"/>
        <v>0</v>
      </c>
      <c r="X27" s="35">
        <f t="shared" si="0"/>
        <v>0</v>
      </c>
      <c r="Y27" s="35">
        <f t="shared" si="0"/>
        <v>0</v>
      </c>
      <c r="Z27" s="35">
        <f t="shared" si="0"/>
        <v>0</v>
      </c>
      <c r="AA27" s="35">
        <f t="shared" si="0"/>
        <v>0</v>
      </c>
      <c r="AB27" s="35">
        <f t="shared" si="0"/>
        <v>0</v>
      </c>
      <c r="AC27" s="35">
        <f t="shared" si="0"/>
        <v>0</v>
      </c>
      <c r="AD27" s="35">
        <f t="shared" ref="AD27:AF27" si="1">((AD6*45)+(AD7*45)+AD8+AD9+AD10+AD11+AD12+AD13+AD14+AD15+AD16+AD18+AD19+AD20+AD21+AD22+AD23+AD24+AD25+AD26)/60</f>
        <v>0</v>
      </c>
      <c r="AE27" s="35">
        <f t="shared" si="1"/>
        <v>0</v>
      </c>
      <c r="AF27" s="35">
        <f t="shared" si="1"/>
        <v>0</v>
      </c>
    </row>
    <row r="28" spans="1:32" ht="23" thickBot="1" x14ac:dyDescent="0.35">
      <c r="A28" s="33"/>
      <c r="B28" s="36" t="s">
        <v>30</v>
      </c>
      <c r="C28" s="33"/>
      <c r="D28" s="169"/>
      <c r="E28" s="169"/>
      <c r="F28" s="48"/>
      <c r="G28" s="33"/>
      <c r="H28" s="33"/>
      <c r="I28" s="38" t="s">
        <v>81</v>
      </c>
      <c r="J28" s="199">
        <f>(C27+D27+E27+F27+G27+H27+I27)</f>
        <v>0</v>
      </c>
      <c r="K28" s="200"/>
      <c r="L28" s="33"/>
      <c r="M28" s="33"/>
      <c r="N28" s="33"/>
      <c r="O28" s="33"/>
      <c r="P28" s="37" t="s">
        <v>82</v>
      </c>
      <c r="Q28" s="199">
        <f>(J27+K27+L27+M27+N27+O27+P27)</f>
        <v>0</v>
      </c>
      <c r="R28" s="200"/>
      <c r="S28" s="33"/>
      <c r="T28" s="33"/>
      <c r="U28" s="33"/>
      <c r="V28" s="33"/>
      <c r="W28" s="38" t="s">
        <v>83</v>
      </c>
      <c r="X28" s="199">
        <f>(Q27+R27+S27+T27+U27+V27+W27)</f>
        <v>0</v>
      </c>
      <c r="Y28" s="200"/>
      <c r="Z28" s="33"/>
      <c r="AA28" s="33"/>
      <c r="AB28" s="33"/>
      <c r="AC28" s="33"/>
      <c r="AD28" s="37" t="s">
        <v>84</v>
      </c>
      <c r="AE28" s="199">
        <f>(X27+Y27+Z27+AA27+AB27+AC27+AD27)</f>
        <v>0</v>
      </c>
      <c r="AF28" s="200"/>
    </row>
    <row r="29" spans="1:32" x14ac:dyDescent="0.2">
      <c r="A29" s="33"/>
      <c r="B29" s="162" t="s">
        <v>80</v>
      </c>
      <c r="C29" s="164">
        <f>J28+Q28+X28+AE28+AE27+AF27</f>
        <v>0</v>
      </c>
      <c r="D29" s="165"/>
      <c r="E29" s="49"/>
      <c r="F29" s="33"/>
      <c r="G29" s="33"/>
      <c r="H29" s="47"/>
      <c r="I29" s="47"/>
      <c r="J29" s="47"/>
      <c r="K29" s="47"/>
      <c r="L29" s="47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</row>
    <row r="30" spans="1:32" ht="17" thickBot="1" x14ac:dyDescent="0.25">
      <c r="A30" s="33"/>
      <c r="B30" s="163"/>
      <c r="C30" s="166"/>
      <c r="D30" s="167"/>
      <c r="E30" s="33"/>
      <c r="F30" s="33"/>
      <c r="G30" s="33"/>
      <c r="H30" s="47"/>
      <c r="I30" s="47"/>
      <c r="J30" s="47"/>
      <c r="K30" s="47"/>
      <c r="L30" s="47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</row>
    <row r="31" spans="1:32" x14ac:dyDescent="0.2">
      <c r="A31" s="33"/>
      <c r="B31" s="150" t="s">
        <v>31</v>
      </c>
      <c r="C31" s="152">
        <f>(SUM(C6:AF6)*45 + SUM(C7:AF7)*45 + SUM(C8:AF8) + SUM(C9:AF9) + SUM(C10:AF10) +
  SUM(C11:AF11) + SUM(C12:AF12) + SUM(C13:AF13) + SUM(C14:AF14) +
  SUM(C15:AF15) + SUM(C16:AF16))/60</f>
        <v>0</v>
      </c>
      <c r="D31" s="153"/>
      <c r="E31" s="33"/>
      <c r="F31" s="33"/>
      <c r="G31" s="33"/>
      <c r="H31" s="47"/>
      <c r="I31" s="47"/>
      <c r="J31" s="47"/>
      <c r="K31" s="47"/>
      <c r="L31" s="47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</row>
    <row r="32" spans="1:32" ht="17" thickBot="1" x14ac:dyDescent="0.25">
      <c r="A32" s="33"/>
      <c r="B32" s="151"/>
      <c r="C32" s="154"/>
      <c r="D32" s="155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</row>
    <row r="33" spans="1:32" x14ac:dyDescent="0.2">
      <c r="A33" s="33"/>
      <c r="B33" s="156" t="s">
        <v>32</v>
      </c>
      <c r="C33" s="158">
        <f>(SUM(C18:AF18) + SUM(C19:AF19)+ SUM(C20:AF20) + SUM(C21:AF21) + SUM(C22:AF22) +
  SUM(C23:AF23) + SUM(C24:AF24) + SUM(C25:AF25)+SUM(C26:AF26))/60</f>
        <v>0</v>
      </c>
      <c r="D33" s="159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</row>
    <row r="34" spans="1:32" ht="17" thickBot="1" x14ac:dyDescent="0.25">
      <c r="A34" s="33"/>
      <c r="B34" s="157"/>
      <c r="C34" s="160"/>
      <c r="D34" s="161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</row>
  </sheetData>
  <mergeCells count="35">
    <mergeCell ref="A8:A26"/>
    <mergeCell ref="D28:E28"/>
    <mergeCell ref="J28:K28"/>
    <mergeCell ref="Q28:R28"/>
    <mergeCell ref="X28:Y28"/>
    <mergeCell ref="B31:B32"/>
    <mergeCell ref="C31:D32"/>
    <mergeCell ref="B33:B34"/>
    <mergeCell ref="C33:D34"/>
    <mergeCell ref="Z6:Z7"/>
    <mergeCell ref="R6:R7"/>
    <mergeCell ref="S6:S7"/>
    <mergeCell ref="T6:T7"/>
    <mergeCell ref="U6:U7"/>
    <mergeCell ref="X6:X7"/>
    <mergeCell ref="Y6:Y7"/>
    <mergeCell ref="J6:J7"/>
    <mergeCell ref="K6:K7"/>
    <mergeCell ref="L6:L7"/>
    <mergeCell ref="M6:M7"/>
    <mergeCell ref="N6:N7"/>
    <mergeCell ref="AE6:AE7"/>
    <mergeCell ref="AF6:AF7"/>
    <mergeCell ref="AE28:AF28"/>
    <mergeCell ref="B29:B30"/>
    <mergeCell ref="C29:D30"/>
    <mergeCell ref="AA6:AA7"/>
    <mergeCell ref="AB6:AB7"/>
    <mergeCell ref="Q6:Q7"/>
    <mergeCell ref="B6:B7"/>
    <mergeCell ref="C6:C7"/>
    <mergeCell ref="D6:D7"/>
    <mergeCell ref="E6:E7"/>
    <mergeCell ref="F6:F7"/>
    <mergeCell ref="G6:G7"/>
  </mergeCells>
  <conditionalFormatting sqref="C6:AF26">
    <cfRule type="expression" dxfId="1" priority="1">
      <formula>C$3="AU"</formula>
    </cfRule>
  </conditionalFormatting>
  <dataValidations count="1">
    <dataValidation type="list" allowBlank="1" showInputMessage="1" showErrorMessage="1" sqref="C4:AF4" xr:uid="{62ABD9E6-7FF0-6044-A36C-2DF9947B1CDA}">
      <formula1>" ,AU"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1A81-82B5-BA4D-8B41-07F8CDB7A1DF}">
  <dimension ref="A1:AG34"/>
  <sheetViews>
    <sheetView topLeftCell="A9" workbookViewId="0">
      <selection activeCell="P8" sqref="P8"/>
    </sheetView>
  </sheetViews>
  <sheetFormatPr baseColWidth="10" defaultRowHeight="16" x14ac:dyDescent="0.2"/>
  <cols>
    <col min="1" max="1" width="12.83203125" customWidth="1"/>
    <col min="2" max="2" width="47.1640625" customWidth="1"/>
    <col min="3" max="33" width="5.83203125" customWidth="1"/>
  </cols>
  <sheetData>
    <row r="1" spans="1:33" ht="19" x14ac:dyDescent="0.25">
      <c r="A1" s="1"/>
      <c r="B1" s="2" t="s">
        <v>85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0</v>
      </c>
      <c r="I1" s="3" t="s">
        <v>1</v>
      </c>
      <c r="J1" s="3" t="s">
        <v>2</v>
      </c>
      <c r="K1" s="3" t="s">
        <v>3</v>
      </c>
      <c r="L1" s="3" t="s">
        <v>4</v>
      </c>
      <c r="M1" s="3" t="s">
        <v>5</v>
      </c>
      <c r="N1" s="3" t="s">
        <v>6</v>
      </c>
      <c r="O1" s="3" t="s">
        <v>0</v>
      </c>
      <c r="P1" s="3" t="s">
        <v>1</v>
      </c>
      <c r="Q1" s="3" t="s">
        <v>2</v>
      </c>
      <c r="R1" s="3" t="s">
        <v>3</v>
      </c>
      <c r="S1" s="3" t="s">
        <v>4</v>
      </c>
      <c r="T1" s="3" t="s">
        <v>5</v>
      </c>
      <c r="U1" s="3" t="s">
        <v>6</v>
      </c>
      <c r="V1" s="3" t="s">
        <v>0</v>
      </c>
      <c r="W1" s="3" t="s">
        <v>1</v>
      </c>
      <c r="X1" s="3" t="s">
        <v>2</v>
      </c>
      <c r="Y1" s="3" t="s">
        <v>3</v>
      </c>
      <c r="Z1" s="3" t="s">
        <v>4</v>
      </c>
      <c r="AA1" s="3" t="s">
        <v>5</v>
      </c>
      <c r="AB1" s="3" t="s">
        <v>6</v>
      </c>
      <c r="AC1" s="3" t="s">
        <v>0</v>
      </c>
      <c r="AD1" s="3" t="s">
        <v>1</v>
      </c>
      <c r="AE1" s="3" t="s">
        <v>2</v>
      </c>
      <c r="AF1" s="3" t="s">
        <v>3</v>
      </c>
      <c r="AG1" s="3" t="s">
        <v>4</v>
      </c>
    </row>
    <row r="2" spans="1:33" ht="20" thickBot="1" x14ac:dyDescent="0.3">
      <c r="A2" s="1"/>
      <c r="B2" s="4"/>
      <c r="C2" s="5">
        <v>46204</v>
      </c>
      <c r="D2" s="5">
        <v>46205</v>
      </c>
      <c r="E2" s="5">
        <v>46206</v>
      </c>
      <c r="F2" s="5">
        <v>46207</v>
      </c>
      <c r="G2" s="5">
        <v>46208</v>
      </c>
      <c r="H2" s="5">
        <v>46209</v>
      </c>
      <c r="I2" s="5">
        <v>46210</v>
      </c>
      <c r="J2" s="5">
        <v>46211</v>
      </c>
      <c r="K2" s="5">
        <v>46212</v>
      </c>
      <c r="L2" s="5">
        <v>46213</v>
      </c>
      <c r="M2" s="5">
        <v>46214</v>
      </c>
      <c r="N2" s="5">
        <v>46215</v>
      </c>
      <c r="O2" s="5">
        <v>46216</v>
      </c>
      <c r="P2" s="5">
        <v>46217</v>
      </c>
      <c r="Q2" s="5">
        <v>46218</v>
      </c>
      <c r="R2" s="5">
        <v>46219</v>
      </c>
      <c r="S2" s="5">
        <v>46220</v>
      </c>
      <c r="T2" s="5">
        <v>46221</v>
      </c>
      <c r="U2" s="5">
        <v>46222</v>
      </c>
      <c r="V2" s="5">
        <v>46223</v>
      </c>
      <c r="W2" s="5">
        <v>46224</v>
      </c>
      <c r="X2" s="5">
        <v>46225</v>
      </c>
      <c r="Y2" s="5">
        <v>46226</v>
      </c>
      <c r="Z2" s="5">
        <v>46227</v>
      </c>
      <c r="AA2" s="5">
        <v>46228</v>
      </c>
      <c r="AB2" s="5">
        <v>46229</v>
      </c>
      <c r="AC2" s="5">
        <v>46230</v>
      </c>
      <c r="AD2" s="5">
        <v>46231</v>
      </c>
      <c r="AE2" s="5">
        <v>46232</v>
      </c>
      <c r="AF2" s="5">
        <v>46233</v>
      </c>
      <c r="AG2" s="5">
        <v>46234</v>
      </c>
    </row>
    <row r="3" spans="1:33" ht="20" thickBot="1" x14ac:dyDescent="0.3">
      <c r="A3" s="1"/>
      <c r="B3" s="6"/>
      <c r="C3" s="14"/>
      <c r="D3" s="7"/>
      <c r="E3" s="138"/>
      <c r="F3" s="39"/>
      <c r="G3" s="39"/>
      <c r="H3" s="14"/>
      <c r="I3" s="12"/>
      <c r="J3" s="12"/>
      <c r="K3" s="59"/>
      <c r="L3" s="60"/>
      <c r="M3" s="9"/>
      <c r="N3" s="9"/>
      <c r="O3" s="56"/>
      <c r="P3" s="60"/>
      <c r="Q3" s="60"/>
      <c r="R3" s="59"/>
      <c r="S3" s="60"/>
      <c r="T3" s="9"/>
      <c r="U3" s="9"/>
      <c r="V3" s="56"/>
      <c r="W3" s="59"/>
      <c r="X3" s="60"/>
      <c r="Y3" s="59"/>
      <c r="Z3" s="57"/>
      <c r="AA3" s="9"/>
      <c r="AB3" s="9"/>
      <c r="AC3" s="83"/>
      <c r="AD3" s="59"/>
      <c r="AE3" s="60"/>
      <c r="AF3" s="59"/>
      <c r="AG3" s="57"/>
    </row>
    <row r="4" spans="1:33" ht="17" thickBot="1" x14ac:dyDescent="0.25">
      <c r="A4" s="1"/>
      <c r="B4" s="16" t="s">
        <v>7</v>
      </c>
      <c r="C4" s="17" t="s">
        <v>8</v>
      </c>
      <c r="D4" s="17" t="s">
        <v>8</v>
      </c>
      <c r="E4" s="17" t="s">
        <v>8</v>
      </c>
      <c r="F4" s="18" t="s">
        <v>8</v>
      </c>
      <c r="G4" s="18" t="s">
        <v>8</v>
      </c>
      <c r="H4" s="17" t="s">
        <v>8</v>
      </c>
      <c r="I4" s="17" t="s">
        <v>8</v>
      </c>
      <c r="J4" s="17" t="s">
        <v>8</v>
      </c>
      <c r="K4" s="62"/>
      <c r="L4" s="63"/>
      <c r="M4" s="18" t="s">
        <v>8</v>
      </c>
      <c r="N4" s="18" t="s">
        <v>8</v>
      </c>
      <c r="O4" s="58" t="s">
        <v>8</v>
      </c>
      <c r="P4" s="58" t="s">
        <v>8</v>
      </c>
      <c r="Q4" s="58" t="s">
        <v>8</v>
      </c>
      <c r="R4" s="58" t="s">
        <v>8</v>
      </c>
      <c r="S4" s="58" t="s">
        <v>8</v>
      </c>
      <c r="T4" s="18" t="s">
        <v>8</v>
      </c>
      <c r="U4" s="18" t="s">
        <v>8</v>
      </c>
      <c r="V4" s="58" t="s">
        <v>8</v>
      </c>
      <c r="W4" s="58" t="s">
        <v>8</v>
      </c>
      <c r="X4" s="58" t="s">
        <v>8</v>
      </c>
      <c r="Y4" s="58" t="s">
        <v>8</v>
      </c>
      <c r="Z4" s="58" t="s">
        <v>8</v>
      </c>
      <c r="AA4" s="18" t="s">
        <v>8</v>
      </c>
      <c r="AB4" s="18" t="s">
        <v>8</v>
      </c>
      <c r="AC4" s="58" t="s">
        <v>8</v>
      </c>
      <c r="AD4" s="58" t="s">
        <v>8</v>
      </c>
      <c r="AE4" s="58" t="s">
        <v>8</v>
      </c>
      <c r="AF4" s="58" t="s">
        <v>8</v>
      </c>
      <c r="AG4" s="58" t="s">
        <v>8</v>
      </c>
    </row>
    <row r="5" spans="1:33" ht="21" thickBot="1" x14ac:dyDescent="0.25">
      <c r="A5" s="19" t="s">
        <v>9</v>
      </c>
      <c r="B5" s="20" t="s">
        <v>10</v>
      </c>
      <c r="C5" s="21"/>
      <c r="D5" s="21"/>
      <c r="E5" s="21"/>
      <c r="F5" s="21"/>
      <c r="G5" s="44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pans="1:33" x14ac:dyDescent="0.2">
      <c r="A6" s="23" t="s">
        <v>11</v>
      </c>
      <c r="B6" s="148" t="s">
        <v>12</v>
      </c>
      <c r="C6" s="146"/>
      <c r="D6" s="146"/>
      <c r="E6" s="146"/>
      <c r="F6" s="45"/>
      <c r="G6" s="45"/>
      <c r="H6" s="146"/>
      <c r="I6" s="146"/>
      <c r="J6" s="146"/>
      <c r="K6" s="172"/>
      <c r="L6" s="172"/>
      <c r="M6" s="45"/>
      <c r="N6" s="45"/>
      <c r="O6" s="172"/>
      <c r="P6" s="172"/>
      <c r="Q6" s="172"/>
      <c r="R6" s="172"/>
      <c r="S6" s="172"/>
      <c r="T6" s="45"/>
      <c r="U6" s="45"/>
      <c r="V6" s="203"/>
      <c r="W6" s="203"/>
      <c r="X6" s="203"/>
      <c r="Y6" s="203"/>
      <c r="Z6" s="203"/>
      <c r="AA6" s="45"/>
      <c r="AB6" s="45"/>
      <c r="AC6" s="203"/>
      <c r="AD6" s="203"/>
      <c r="AE6" s="203"/>
      <c r="AF6" s="203"/>
      <c r="AG6" s="203"/>
    </row>
    <row r="7" spans="1:33" ht="17" thickBot="1" x14ac:dyDescent="0.25">
      <c r="A7" s="23" t="s">
        <v>13</v>
      </c>
      <c r="B7" s="149"/>
      <c r="C7" s="147"/>
      <c r="D7" s="147"/>
      <c r="E7" s="147"/>
      <c r="F7" s="46"/>
      <c r="G7" s="46"/>
      <c r="H7" s="147"/>
      <c r="I7" s="147"/>
      <c r="J7" s="147"/>
      <c r="K7" s="173"/>
      <c r="L7" s="173"/>
      <c r="M7" s="46"/>
      <c r="N7" s="46"/>
      <c r="O7" s="173"/>
      <c r="P7" s="173"/>
      <c r="Q7" s="173"/>
      <c r="R7" s="173"/>
      <c r="S7" s="173"/>
      <c r="T7" s="46"/>
      <c r="U7" s="46"/>
      <c r="V7" s="204"/>
      <c r="W7" s="204"/>
      <c r="X7" s="204"/>
      <c r="Y7" s="204"/>
      <c r="Z7" s="204"/>
      <c r="AA7" s="46"/>
      <c r="AB7" s="46"/>
      <c r="AC7" s="204"/>
      <c r="AD7" s="204"/>
      <c r="AE7" s="204"/>
      <c r="AF7" s="204"/>
      <c r="AG7" s="204"/>
    </row>
    <row r="8" spans="1:33" x14ac:dyDescent="0.2">
      <c r="A8" s="143" t="s">
        <v>14</v>
      </c>
      <c r="B8" s="24" t="s">
        <v>15</v>
      </c>
      <c r="C8" s="108"/>
      <c r="D8" s="108"/>
      <c r="E8" s="108"/>
      <c r="F8" s="109"/>
      <c r="G8" s="109"/>
      <c r="H8" s="108"/>
      <c r="I8" s="108"/>
      <c r="J8" s="108"/>
      <c r="K8" s="121"/>
      <c r="L8" s="121"/>
      <c r="M8" s="109"/>
      <c r="N8" s="109"/>
      <c r="O8" s="121"/>
      <c r="P8" s="121"/>
      <c r="Q8" s="121"/>
      <c r="R8" s="121"/>
      <c r="S8" s="121"/>
      <c r="T8" s="109"/>
      <c r="U8" s="109"/>
      <c r="V8" s="139"/>
      <c r="W8" s="139"/>
      <c r="X8" s="139"/>
      <c r="Y8" s="139"/>
      <c r="Z8" s="139"/>
      <c r="AA8" s="109"/>
      <c r="AB8" s="109"/>
      <c r="AC8" s="139"/>
      <c r="AD8" s="139"/>
      <c r="AE8" s="139"/>
      <c r="AF8" s="139"/>
      <c r="AG8" s="139"/>
    </row>
    <row r="9" spans="1:33" x14ac:dyDescent="0.2">
      <c r="A9" s="144"/>
      <c r="B9" s="25" t="s">
        <v>16</v>
      </c>
      <c r="C9" s="108"/>
      <c r="D9" s="108"/>
      <c r="E9" s="108"/>
      <c r="F9" s="109"/>
      <c r="G9" s="109"/>
      <c r="H9" s="108"/>
      <c r="I9" s="108"/>
      <c r="J9" s="108"/>
      <c r="K9" s="121"/>
      <c r="L9" s="121"/>
      <c r="M9" s="109"/>
      <c r="N9" s="109"/>
      <c r="O9" s="121"/>
      <c r="P9" s="121"/>
      <c r="Q9" s="121"/>
      <c r="R9" s="121"/>
      <c r="S9" s="121"/>
      <c r="T9" s="109"/>
      <c r="U9" s="109"/>
      <c r="V9" s="139"/>
      <c r="W9" s="139"/>
      <c r="X9" s="139"/>
      <c r="Y9" s="139"/>
      <c r="Z9" s="139"/>
      <c r="AA9" s="109"/>
      <c r="AB9" s="109"/>
      <c r="AC9" s="139"/>
      <c r="AD9" s="139"/>
      <c r="AE9" s="139"/>
      <c r="AF9" s="139"/>
      <c r="AG9" s="139"/>
    </row>
    <row r="10" spans="1:33" x14ac:dyDescent="0.2">
      <c r="A10" s="144"/>
      <c r="B10" s="25" t="s">
        <v>17</v>
      </c>
      <c r="C10" s="110"/>
      <c r="D10" s="110"/>
      <c r="E10" s="110"/>
      <c r="F10" s="111"/>
      <c r="G10" s="111"/>
      <c r="H10" s="110"/>
      <c r="I10" s="110"/>
      <c r="J10" s="110"/>
      <c r="K10" s="122"/>
      <c r="L10" s="122"/>
      <c r="M10" s="111"/>
      <c r="N10" s="111"/>
      <c r="O10" s="122"/>
      <c r="P10" s="122"/>
      <c r="Q10" s="122"/>
      <c r="R10" s="122"/>
      <c r="S10" s="122"/>
      <c r="T10" s="111"/>
      <c r="U10" s="111"/>
      <c r="V10" s="140"/>
      <c r="W10" s="140"/>
      <c r="X10" s="140"/>
      <c r="Y10" s="140"/>
      <c r="Z10" s="140"/>
      <c r="AA10" s="111"/>
      <c r="AB10" s="111"/>
      <c r="AC10" s="140"/>
      <c r="AD10" s="140"/>
      <c r="AE10" s="140"/>
      <c r="AF10" s="140"/>
      <c r="AG10" s="140"/>
    </row>
    <row r="11" spans="1:33" x14ac:dyDescent="0.2">
      <c r="A11" s="144"/>
      <c r="B11" s="25" t="s">
        <v>18</v>
      </c>
      <c r="C11" s="110"/>
      <c r="D11" s="110"/>
      <c r="E11" s="110"/>
      <c r="F11" s="111"/>
      <c r="G11" s="111"/>
      <c r="H11" s="110"/>
      <c r="I11" s="110"/>
      <c r="J11" s="110"/>
      <c r="K11" s="122"/>
      <c r="L11" s="122"/>
      <c r="M11" s="111"/>
      <c r="N11" s="111"/>
      <c r="O11" s="122"/>
      <c r="P11" s="122"/>
      <c r="Q11" s="122"/>
      <c r="R11" s="122"/>
      <c r="S11" s="122"/>
      <c r="T11" s="111"/>
      <c r="U11" s="111"/>
      <c r="V11" s="140"/>
      <c r="W11" s="140"/>
      <c r="X11" s="140"/>
      <c r="Y11" s="140"/>
      <c r="Z11" s="140"/>
      <c r="AA11" s="111"/>
      <c r="AB11" s="111"/>
      <c r="AC11" s="140"/>
      <c r="AD11" s="140"/>
      <c r="AE11" s="140"/>
      <c r="AF11" s="140"/>
      <c r="AG11" s="140"/>
    </row>
    <row r="12" spans="1:33" x14ac:dyDescent="0.2">
      <c r="A12" s="144"/>
      <c r="B12" s="25" t="s">
        <v>19</v>
      </c>
      <c r="C12" s="110"/>
      <c r="D12" s="110"/>
      <c r="E12" s="110"/>
      <c r="F12" s="111"/>
      <c r="G12" s="111"/>
      <c r="H12" s="110"/>
      <c r="I12" s="110"/>
      <c r="J12" s="110"/>
      <c r="K12" s="122"/>
      <c r="L12" s="122"/>
      <c r="M12" s="111"/>
      <c r="N12" s="111"/>
      <c r="O12" s="122"/>
      <c r="P12" s="122"/>
      <c r="Q12" s="122"/>
      <c r="R12" s="122"/>
      <c r="S12" s="122"/>
      <c r="T12" s="111"/>
      <c r="U12" s="111"/>
      <c r="V12" s="140"/>
      <c r="W12" s="140"/>
      <c r="X12" s="140"/>
      <c r="Y12" s="140"/>
      <c r="Z12" s="140"/>
      <c r="AA12" s="111"/>
      <c r="AB12" s="111"/>
      <c r="AC12" s="140"/>
      <c r="AD12" s="140"/>
      <c r="AE12" s="140"/>
      <c r="AF12" s="140"/>
      <c r="AG12" s="140"/>
    </row>
    <row r="13" spans="1:33" x14ac:dyDescent="0.2">
      <c r="A13" s="144"/>
      <c r="B13" s="25" t="s">
        <v>20</v>
      </c>
      <c r="C13" s="110"/>
      <c r="D13" s="110"/>
      <c r="E13" s="110"/>
      <c r="F13" s="111"/>
      <c r="G13" s="111"/>
      <c r="H13" s="110"/>
      <c r="I13" s="110"/>
      <c r="J13" s="110"/>
      <c r="K13" s="122"/>
      <c r="L13" s="122"/>
      <c r="M13" s="111"/>
      <c r="N13" s="111"/>
      <c r="O13" s="122"/>
      <c r="P13" s="122"/>
      <c r="Q13" s="122"/>
      <c r="R13" s="122"/>
      <c r="S13" s="122"/>
      <c r="T13" s="111"/>
      <c r="U13" s="111"/>
      <c r="V13" s="140"/>
      <c r="W13" s="140"/>
      <c r="X13" s="140"/>
      <c r="Y13" s="140"/>
      <c r="Z13" s="140"/>
      <c r="AA13" s="111"/>
      <c r="AB13" s="111"/>
      <c r="AC13" s="140"/>
      <c r="AD13" s="140"/>
      <c r="AE13" s="140"/>
      <c r="AF13" s="140"/>
      <c r="AG13" s="140"/>
    </row>
    <row r="14" spans="1:33" x14ac:dyDescent="0.2">
      <c r="A14" s="144"/>
      <c r="B14" s="26" t="s">
        <v>21</v>
      </c>
      <c r="C14" s="110"/>
      <c r="D14" s="110"/>
      <c r="E14" s="110"/>
      <c r="F14" s="111"/>
      <c r="G14" s="111"/>
      <c r="H14" s="110"/>
      <c r="I14" s="110"/>
      <c r="J14" s="110"/>
      <c r="K14" s="122"/>
      <c r="L14" s="122"/>
      <c r="M14" s="111"/>
      <c r="N14" s="111"/>
      <c r="O14" s="122"/>
      <c r="P14" s="122"/>
      <c r="Q14" s="122"/>
      <c r="R14" s="122"/>
      <c r="S14" s="122"/>
      <c r="T14" s="111"/>
      <c r="U14" s="111"/>
      <c r="V14" s="140"/>
      <c r="W14" s="140"/>
      <c r="X14" s="140"/>
      <c r="Y14" s="140"/>
      <c r="Z14" s="140"/>
      <c r="AA14" s="111"/>
      <c r="AB14" s="111"/>
      <c r="AC14" s="140"/>
      <c r="AD14" s="140"/>
      <c r="AE14" s="140"/>
      <c r="AF14" s="140"/>
      <c r="AG14" s="140"/>
    </row>
    <row r="15" spans="1:33" x14ac:dyDescent="0.2">
      <c r="A15" s="144"/>
      <c r="B15" s="27" t="s">
        <v>21</v>
      </c>
      <c r="C15" s="110"/>
      <c r="D15" s="110"/>
      <c r="E15" s="110"/>
      <c r="F15" s="111"/>
      <c r="G15" s="111"/>
      <c r="H15" s="110"/>
      <c r="I15" s="110"/>
      <c r="J15" s="110"/>
      <c r="K15" s="122"/>
      <c r="L15" s="122"/>
      <c r="M15" s="111"/>
      <c r="N15" s="111"/>
      <c r="O15" s="122"/>
      <c r="P15" s="122"/>
      <c r="Q15" s="122"/>
      <c r="R15" s="122"/>
      <c r="S15" s="122"/>
      <c r="T15" s="111"/>
      <c r="U15" s="111"/>
      <c r="V15" s="140"/>
      <c r="W15" s="140"/>
      <c r="X15" s="140"/>
      <c r="Y15" s="140"/>
      <c r="Z15" s="140"/>
      <c r="AA15" s="111"/>
      <c r="AB15" s="111"/>
      <c r="AC15" s="140"/>
      <c r="AD15" s="140"/>
      <c r="AE15" s="140"/>
      <c r="AF15" s="140"/>
      <c r="AG15" s="140"/>
    </row>
    <row r="16" spans="1:33" ht="17" thickBot="1" x14ac:dyDescent="0.25">
      <c r="A16" s="144"/>
      <c r="B16" s="27" t="s">
        <v>21</v>
      </c>
      <c r="C16" s="112"/>
      <c r="D16" s="112"/>
      <c r="E16" s="112"/>
      <c r="F16" s="113"/>
      <c r="G16" s="113"/>
      <c r="H16" s="112"/>
      <c r="I16" s="112"/>
      <c r="J16" s="112"/>
      <c r="K16" s="137"/>
      <c r="L16" s="137"/>
      <c r="M16" s="113"/>
      <c r="N16" s="113"/>
      <c r="O16" s="137"/>
      <c r="P16" s="137"/>
      <c r="Q16" s="137"/>
      <c r="R16" s="137"/>
      <c r="S16" s="137"/>
      <c r="T16" s="113"/>
      <c r="U16" s="113"/>
      <c r="V16" s="141"/>
      <c r="W16" s="141"/>
      <c r="X16" s="141"/>
      <c r="Y16" s="141"/>
      <c r="Z16" s="141"/>
      <c r="AA16" s="113"/>
      <c r="AB16" s="113"/>
      <c r="AC16" s="142"/>
      <c r="AD16" s="142"/>
      <c r="AE16" s="142"/>
      <c r="AF16" s="142"/>
      <c r="AG16" s="141"/>
    </row>
    <row r="17" spans="1:33" ht="21" thickBot="1" x14ac:dyDescent="0.25">
      <c r="A17" s="144"/>
      <c r="B17" s="28" t="s">
        <v>22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76"/>
      <c r="W17" s="76"/>
      <c r="X17" s="76"/>
      <c r="Y17" s="76"/>
      <c r="Z17" s="76"/>
      <c r="AA17" s="22"/>
      <c r="AB17" s="22"/>
      <c r="AC17" s="76"/>
      <c r="AD17" s="76"/>
      <c r="AE17" s="76"/>
      <c r="AF17" s="76"/>
      <c r="AG17" s="76"/>
    </row>
    <row r="18" spans="1:33" x14ac:dyDescent="0.2">
      <c r="A18" s="144"/>
      <c r="B18" s="24" t="s">
        <v>23</v>
      </c>
      <c r="C18" s="108"/>
      <c r="D18" s="108"/>
      <c r="E18" s="108"/>
      <c r="F18" s="109"/>
      <c r="G18" s="109"/>
      <c r="H18" s="108"/>
      <c r="I18" s="108"/>
      <c r="J18" s="108"/>
      <c r="K18" s="121"/>
      <c r="L18" s="121"/>
      <c r="M18" s="109"/>
      <c r="N18" s="109"/>
      <c r="O18" s="121"/>
      <c r="P18" s="121"/>
      <c r="Q18" s="121"/>
      <c r="R18" s="121"/>
      <c r="S18" s="121"/>
      <c r="T18" s="109"/>
      <c r="U18" s="109"/>
      <c r="V18" s="139"/>
      <c r="W18" s="139"/>
      <c r="X18" s="139"/>
      <c r="Y18" s="139"/>
      <c r="Z18" s="139"/>
      <c r="AA18" s="109"/>
      <c r="AB18" s="109"/>
      <c r="AC18" s="139"/>
      <c r="AD18" s="139"/>
      <c r="AE18" s="139"/>
      <c r="AF18" s="139"/>
      <c r="AG18" s="139"/>
    </row>
    <row r="19" spans="1:33" x14ac:dyDescent="0.2">
      <c r="A19" s="144"/>
      <c r="B19" s="29" t="s">
        <v>24</v>
      </c>
      <c r="C19" s="110"/>
      <c r="D19" s="110"/>
      <c r="E19" s="110"/>
      <c r="F19" s="111"/>
      <c r="G19" s="111"/>
      <c r="H19" s="110"/>
      <c r="I19" s="110"/>
      <c r="J19" s="110"/>
      <c r="K19" s="122"/>
      <c r="L19" s="122"/>
      <c r="M19" s="111"/>
      <c r="N19" s="111"/>
      <c r="O19" s="122"/>
      <c r="P19" s="122"/>
      <c r="Q19" s="122"/>
      <c r="R19" s="122"/>
      <c r="S19" s="122"/>
      <c r="T19" s="111"/>
      <c r="U19" s="111"/>
      <c r="V19" s="140"/>
      <c r="W19" s="140"/>
      <c r="X19" s="140"/>
      <c r="Y19" s="140"/>
      <c r="Z19" s="140"/>
      <c r="AA19" s="111"/>
      <c r="AB19" s="111"/>
      <c r="AC19" s="140"/>
      <c r="AD19" s="140"/>
      <c r="AE19" s="140"/>
      <c r="AF19" s="140"/>
      <c r="AG19" s="140"/>
    </row>
    <row r="20" spans="1:33" x14ac:dyDescent="0.2">
      <c r="A20" s="144"/>
      <c r="B20" s="25" t="s">
        <v>25</v>
      </c>
      <c r="C20" s="110"/>
      <c r="D20" s="110"/>
      <c r="E20" s="110"/>
      <c r="F20" s="111"/>
      <c r="G20" s="111"/>
      <c r="H20" s="110"/>
      <c r="I20" s="110"/>
      <c r="J20" s="110"/>
      <c r="K20" s="122"/>
      <c r="L20" s="122"/>
      <c r="M20" s="111"/>
      <c r="N20" s="111"/>
      <c r="O20" s="122"/>
      <c r="P20" s="122"/>
      <c r="Q20" s="122"/>
      <c r="R20" s="122"/>
      <c r="S20" s="122"/>
      <c r="T20" s="111"/>
      <c r="U20" s="111"/>
      <c r="V20" s="140"/>
      <c r="W20" s="140"/>
      <c r="X20" s="140"/>
      <c r="Y20" s="140"/>
      <c r="Z20" s="140"/>
      <c r="AA20" s="111"/>
      <c r="AB20" s="111"/>
      <c r="AC20" s="140"/>
      <c r="AD20" s="140"/>
      <c r="AE20" s="140"/>
      <c r="AF20" s="140"/>
      <c r="AG20" s="140"/>
    </row>
    <row r="21" spans="1:33" x14ac:dyDescent="0.2">
      <c r="A21" s="144"/>
      <c r="B21" s="25" t="s">
        <v>26</v>
      </c>
      <c r="C21" s="110"/>
      <c r="D21" s="110"/>
      <c r="E21" s="110"/>
      <c r="F21" s="111"/>
      <c r="G21" s="111"/>
      <c r="H21" s="110"/>
      <c r="I21" s="110"/>
      <c r="J21" s="110"/>
      <c r="K21" s="122"/>
      <c r="L21" s="122"/>
      <c r="M21" s="111"/>
      <c r="N21" s="111"/>
      <c r="O21" s="122"/>
      <c r="P21" s="122"/>
      <c r="Q21" s="122"/>
      <c r="R21" s="122"/>
      <c r="S21" s="122"/>
      <c r="T21" s="111"/>
      <c r="U21" s="111"/>
      <c r="V21" s="140"/>
      <c r="W21" s="140"/>
      <c r="X21" s="140"/>
      <c r="Y21" s="140"/>
      <c r="Z21" s="140"/>
      <c r="AA21" s="111"/>
      <c r="AB21" s="111"/>
      <c r="AC21" s="140"/>
      <c r="AD21" s="140"/>
      <c r="AE21" s="140"/>
      <c r="AF21" s="140"/>
      <c r="AG21" s="140"/>
    </row>
    <row r="22" spans="1:33" x14ac:dyDescent="0.2">
      <c r="A22" s="144"/>
      <c r="B22" s="25" t="s">
        <v>27</v>
      </c>
      <c r="C22" s="110"/>
      <c r="D22" s="110"/>
      <c r="E22" s="110"/>
      <c r="F22" s="111"/>
      <c r="G22" s="111"/>
      <c r="H22" s="110"/>
      <c r="I22" s="110"/>
      <c r="J22" s="110"/>
      <c r="K22" s="122"/>
      <c r="L22" s="122"/>
      <c r="M22" s="111"/>
      <c r="N22" s="111"/>
      <c r="O22" s="122"/>
      <c r="P22" s="122"/>
      <c r="Q22" s="122"/>
      <c r="R22" s="122"/>
      <c r="S22" s="122"/>
      <c r="T22" s="111"/>
      <c r="U22" s="111"/>
      <c r="V22" s="140"/>
      <c r="W22" s="140"/>
      <c r="X22" s="140"/>
      <c r="Y22" s="140"/>
      <c r="Z22" s="140"/>
      <c r="AA22" s="111"/>
      <c r="AB22" s="111"/>
      <c r="AC22" s="140"/>
      <c r="AD22" s="140"/>
      <c r="AE22" s="140"/>
      <c r="AF22" s="140"/>
      <c r="AG22" s="140"/>
    </row>
    <row r="23" spans="1:33" x14ac:dyDescent="0.2">
      <c r="A23" s="144"/>
      <c r="B23" s="25" t="s">
        <v>28</v>
      </c>
      <c r="C23" s="110"/>
      <c r="D23" s="110"/>
      <c r="E23" s="110"/>
      <c r="F23" s="111"/>
      <c r="G23" s="111"/>
      <c r="H23" s="110"/>
      <c r="I23" s="110"/>
      <c r="J23" s="110"/>
      <c r="K23" s="122"/>
      <c r="L23" s="122"/>
      <c r="M23" s="111"/>
      <c r="N23" s="111"/>
      <c r="O23" s="122"/>
      <c r="P23" s="122"/>
      <c r="Q23" s="122"/>
      <c r="R23" s="122"/>
      <c r="S23" s="122"/>
      <c r="T23" s="111"/>
      <c r="U23" s="111"/>
      <c r="V23" s="140"/>
      <c r="W23" s="140"/>
      <c r="X23" s="140"/>
      <c r="Y23" s="140"/>
      <c r="Z23" s="140"/>
      <c r="AA23" s="111"/>
      <c r="AB23" s="111"/>
      <c r="AC23" s="140"/>
      <c r="AD23" s="140"/>
      <c r="AE23" s="140"/>
      <c r="AF23" s="140"/>
      <c r="AG23" s="140"/>
    </row>
    <row r="24" spans="1:33" x14ac:dyDescent="0.2">
      <c r="A24" s="144"/>
      <c r="B24" s="30" t="s">
        <v>21</v>
      </c>
      <c r="C24" s="110"/>
      <c r="D24" s="110"/>
      <c r="E24" s="110"/>
      <c r="F24" s="111"/>
      <c r="G24" s="111"/>
      <c r="H24" s="110"/>
      <c r="I24" s="110"/>
      <c r="J24" s="110"/>
      <c r="K24" s="122"/>
      <c r="L24" s="122"/>
      <c r="M24" s="111"/>
      <c r="N24" s="111"/>
      <c r="O24" s="122"/>
      <c r="P24" s="122"/>
      <c r="Q24" s="122"/>
      <c r="R24" s="122"/>
      <c r="S24" s="122"/>
      <c r="T24" s="111"/>
      <c r="U24" s="111"/>
      <c r="V24" s="140"/>
      <c r="W24" s="140"/>
      <c r="X24" s="140"/>
      <c r="Y24" s="140"/>
      <c r="Z24" s="140"/>
      <c r="AA24" s="111"/>
      <c r="AB24" s="111"/>
      <c r="AC24" s="140"/>
      <c r="AD24" s="140"/>
      <c r="AE24" s="140"/>
      <c r="AF24" s="140"/>
      <c r="AG24" s="140"/>
    </row>
    <row r="25" spans="1:33" x14ac:dyDescent="0.2">
      <c r="A25" s="144"/>
      <c r="B25" s="31" t="s">
        <v>21</v>
      </c>
      <c r="C25" s="110"/>
      <c r="D25" s="110"/>
      <c r="E25" s="110"/>
      <c r="F25" s="111"/>
      <c r="G25" s="111"/>
      <c r="H25" s="110"/>
      <c r="I25" s="110"/>
      <c r="J25" s="110"/>
      <c r="K25" s="122"/>
      <c r="L25" s="122"/>
      <c r="M25" s="111"/>
      <c r="N25" s="111"/>
      <c r="O25" s="122"/>
      <c r="P25" s="122"/>
      <c r="Q25" s="122"/>
      <c r="R25" s="122"/>
      <c r="S25" s="122"/>
      <c r="T25" s="111"/>
      <c r="U25" s="111"/>
      <c r="V25" s="140"/>
      <c r="W25" s="140"/>
      <c r="X25" s="140"/>
      <c r="Y25" s="140"/>
      <c r="Z25" s="140"/>
      <c r="AA25" s="111"/>
      <c r="AB25" s="111"/>
      <c r="AC25" s="140"/>
      <c r="AD25" s="140"/>
      <c r="AE25" s="140"/>
      <c r="AF25" s="140"/>
      <c r="AG25" s="140"/>
    </row>
    <row r="26" spans="1:33" ht="17" thickBot="1" x14ac:dyDescent="0.25">
      <c r="A26" s="145"/>
      <c r="B26" s="32" t="s">
        <v>21</v>
      </c>
      <c r="C26" s="116"/>
      <c r="D26" s="116"/>
      <c r="E26" s="116"/>
      <c r="F26" s="117"/>
      <c r="G26" s="117"/>
      <c r="H26" s="116"/>
      <c r="I26" s="116"/>
      <c r="J26" s="116"/>
      <c r="K26" s="123"/>
      <c r="L26" s="123"/>
      <c r="M26" s="117"/>
      <c r="N26" s="117"/>
      <c r="O26" s="123"/>
      <c r="P26" s="123"/>
      <c r="Q26" s="123"/>
      <c r="R26" s="123"/>
      <c r="S26" s="123"/>
      <c r="T26" s="117"/>
      <c r="U26" s="117"/>
      <c r="V26" s="99"/>
      <c r="W26" s="99"/>
      <c r="X26" s="99"/>
      <c r="Y26" s="99"/>
      <c r="Z26" s="99"/>
      <c r="AA26" s="117"/>
      <c r="AB26" s="117"/>
      <c r="AC26" s="99"/>
      <c r="AD26" s="99"/>
      <c r="AE26" s="99"/>
      <c r="AF26" s="99"/>
      <c r="AG26" s="99"/>
    </row>
    <row r="27" spans="1:33" ht="17" thickBot="1" x14ac:dyDescent="0.25">
      <c r="A27" s="33"/>
      <c r="B27" s="34" t="s">
        <v>29</v>
      </c>
      <c r="C27" s="35">
        <f t="shared" ref="C27:AF27" si="0">((C6*45)+(C7*45)+C8+C9+C10+C11+C12+C13+C14+C15+C16+C18+C19+C20+C21+C22+C23+C24+C25+C26)/60</f>
        <v>0</v>
      </c>
      <c r="D27" s="35">
        <f t="shared" si="0"/>
        <v>0</v>
      </c>
      <c r="E27" s="35">
        <f t="shared" si="0"/>
        <v>0</v>
      </c>
      <c r="F27" s="35">
        <f t="shared" si="0"/>
        <v>0</v>
      </c>
      <c r="G27" s="35">
        <f t="shared" si="0"/>
        <v>0</v>
      </c>
      <c r="H27" s="35">
        <f t="shared" si="0"/>
        <v>0</v>
      </c>
      <c r="I27" s="35">
        <f t="shared" si="0"/>
        <v>0</v>
      </c>
      <c r="J27" s="35">
        <f t="shared" si="0"/>
        <v>0</v>
      </c>
      <c r="K27" s="35">
        <f t="shared" si="0"/>
        <v>0</v>
      </c>
      <c r="L27" s="35">
        <f t="shared" si="0"/>
        <v>0</v>
      </c>
      <c r="M27" s="35">
        <f t="shared" si="0"/>
        <v>0</v>
      </c>
      <c r="N27" s="35">
        <f t="shared" si="0"/>
        <v>0</v>
      </c>
      <c r="O27" s="35">
        <f t="shared" si="0"/>
        <v>0</v>
      </c>
      <c r="P27" s="35">
        <f t="shared" si="0"/>
        <v>0</v>
      </c>
      <c r="Q27" s="35">
        <f t="shared" si="0"/>
        <v>0</v>
      </c>
      <c r="R27" s="35">
        <f t="shared" si="0"/>
        <v>0</v>
      </c>
      <c r="S27" s="35">
        <f t="shared" si="0"/>
        <v>0</v>
      </c>
      <c r="T27" s="35">
        <f t="shared" si="0"/>
        <v>0</v>
      </c>
      <c r="U27" s="35">
        <f t="shared" si="0"/>
        <v>0</v>
      </c>
      <c r="V27" s="35">
        <f t="shared" si="0"/>
        <v>0</v>
      </c>
      <c r="W27" s="35">
        <f t="shared" si="0"/>
        <v>0</v>
      </c>
      <c r="X27" s="35">
        <f t="shared" si="0"/>
        <v>0</v>
      </c>
      <c r="Y27" s="35">
        <f t="shared" si="0"/>
        <v>0</v>
      </c>
      <c r="Z27" s="35">
        <f t="shared" si="0"/>
        <v>0</v>
      </c>
      <c r="AA27" s="35">
        <f t="shared" si="0"/>
        <v>0</v>
      </c>
      <c r="AB27" s="35">
        <f t="shared" si="0"/>
        <v>0</v>
      </c>
      <c r="AC27" s="35">
        <f t="shared" si="0"/>
        <v>0</v>
      </c>
      <c r="AD27" s="35">
        <f t="shared" si="0"/>
        <v>0</v>
      </c>
      <c r="AE27" s="35">
        <f t="shared" si="0"/>
        <v>0</v>
      </c>
      <c r="AF27" s="35">
        <f t="shared" si="0"/>
        <v>0</v>
      </c>
      <c r="AG27" s="35">
        <f t="shared" ref="AG27" si="1">((AG6*45)+(AG7*45)+AG8+AG9+AG10+AG11+AG12+AG13+AG14+AG15+AG16+AG18+AG19+AG20+AG21+AG22+AG23+AG24+AG25+AG26)/60</f>
        <v>0</v>
      </c>
    </row>
    <row r="28" spans="1:33" ht="23" thickBot="1" x14ac:dyDescent="0.35">
      <c r="A28" s="33"/>
      <c r="B28" s="36" t="s">
        <v>30</v>
      </c>
      <c r="C28" s="33"/>
      <c r="D28" s="33"/>
      <c r="E28" s="37" t="s">
        <v>92</v>
      </c>
      <c r="F28" s="199">
        <f>G27+F27+E27+D27+C27+'Juni 2026'!AE27+'Juni 2026'!AF27</f>
        <v>0</v>
      </c>
      <c r="G28" s="200"/>
      <c r="H28" s="33"/>
      <c r="I28" s="33"/>
      <c r="J28" s="33"/>
      <c r="K28" s="33"/>
      <c r="L28" s="38" t="s">
        <v>93</v>
      </c>
      <c r="M28" s="199">
        <f>(H27+I27+J27+K27+L27+M27+N27)</f>
        <v>0</v>
      </c>
      <c r="N28" s="200"/>
      <c r="O28" s="33"/>
      <c r="P28" s="33"/>
      <c r="Q28" s="33"/>
      <c r="R28" s="33"/>
      <c r="S28" s="37" t="s">
        <v>94</v>
      </c>
      <c r="T28" s="199">
        <f>(O27+P27+Q27+R27+S27+T27+U27)</f>
        <v>0</v>
      </c>
      <c r="U28" s="200"/>
      <c r="V28" s="33"/>
      <c r="W28" s="33"/>
      <c r="X28" s="33"/>
      <c r="Y28" s="33"/>
      <c r="Z28" s="38" t="s">
        <v>95</v>
      </c>
      <c r="AA28" s="199">
        <f>(V27+W27+X27+Y27+Z27+AA27+AB27)</f>
        <v>0</v>
      </c>
      <c r="AB28" s="200"/>
      <c r="AC28" s="33"/>
      <c r="AD28" s="33"/>
      <c r="AE28" s="33"/>
      <c r="AF28" s="33"/>
      <c r="AG28" s="33"/>
    </row>
    <row r="29" spans="1:33" x14ac:dyDescent="0.2">
      <c r="A29" s="33"/>
      <c r="B29" s="162" t="s">
        <v>86</v>
      </c>
      <c r="C29" s="174">
        <f>C27+D27+E27+F27+G27+M28+T28+AA28+AC27+AD27+AE27+AF27+AG27</f>
        <v>0</v>
      </c>
      <c r="D29" s="175"/>
      <c r="E29" s="82"/>
      <c r="G29" s="47"/>
      <c r="H29" s="47"/>
      <c r="I29" s="47"/>
      <c r="J29" s="47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</row>
    <row r="30" spans="1:33" ht="17" thickBot="1" x14ac:dyDescent="0.25">
      <c r="A30" s="33"/>
      <c r="B30" s="163"/>
      <c r="C30" s="176"/>
      <c r="D30" s="177"/>
      <c r="E30" s="47"/>
      <c r="G30" s="47"/>
      <c r="H30" s="47"/>
      <c r="I30" s="47"/>
      <c r="J30" s="47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spans="1:33" x14ac:dyDescent="0.2">
      <c r="A31" s="33"/>
      <c r="B31" s="150" t="s">
        <v>31</v>
      </c>
      <c r="C31" s="152">
        <f>(SUM(C6:AG6)*45 + SUM(C7:AG7)*45 + SUM(C8:AG8) + SUM(C9:AG9) + SUM(C10:AG10) +
  SUM(C11:AG11) + SUM(C12:AG12) + SUM(C13:AG13) + SUM(C14:AG14) +
  SUM(C15:AG15) + SUM(C16:AG16))/60</f>
        <v>0</v>
      </c>
      <c r="D31" s="153"/>
      <c r="E31" s="47"/>
      <c r="G31" s="47"/>
      <c r="H31" s="47"/>
      <c r="I31" s="47"/>
      <c r="J31" s="47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</row>
    <row r="32" spans="1:33" ht="17" thickBot="1" x14ac:dyDescent="0.25">
      <c r="A32" s="33"/>
      <c r="B32" s="151"/>
      <c r="C32" s="154"/>
      <c r="D32" s="155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</row>
    <row r="33" spans="1:33" x14ac:dyDescent="0.2">
      <c r="A33" s="33"/>
      <c r="B33" s="156" t="s">
        <v>32</v>
      </c>
      <c r="C33" s="158">
        <f>(SUM(C18:AG18) + SUM(C19:AG19)+ SUM(C20:AG20) + SUM(C21:AG21) + SUM(C22:AG22) +
  SUM(C23:AG23) + SUM(C24:AG24) + SUM(C25:AG25)+SUM(C26:AG26))/60</f>
        <v>0</v>
      </c>
      <c r="D33" s="159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</row>
    <row r="34" spans="1:33" ht="17" thickBot="1" x14ac:dyDescent="0.25">
      <c r="A34" s="33"/>
      <c r="B34" s="157"/>
      <c r="C34" s="160"/>
      <c r="D34" s="161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</sheetData>
  <mergeCells count="35">
    <mergeCell ref="A8:A26"/>
    <mergeCell ref="F28:G28"/>
    <mergeCell ref="M28:N28"/>
    <mergeCell ref="T28:U28"/>
    <mergeCell ref="AA28:AB28"/>
    <mergeCell ref="B33:B34"/>
    <mergeCell ref="C33:D34"/>
    <mergeCell ref="AC6:AC7"/>
    <mergeCell ref="AD6:AD7"/>
    <mergeCell ref="AE6:AE7"/>
    <mergeCell ref="S6:S7"/>
    <mergeCell ref="V6:V7"/>
    <mergeCell ref="W6:W7"/>
    <mergeCell ref="X6:X7"/>
    <mergeCell ref="Y6:Y7"/>
    <mergeCell ref="Z6:Z7"/>
    <mergeCell ref="K6:K7"/>
    <mergeCell ref="L6:L7"/>
    <mergeCell ref="O6:O7"/>
    <mergeCell ref="P6:P7"/>
    <mergeCell ref="Q6:Q7"/>
    <mergeCell ref="AG6:AG7"/>
    <mergeCell ref="B29:B30"/>
    <mergeCell ref="C29:D30"/>
    <mergeCell ref="B31:B32"/>
    <mergeCell ref="C31:D32"/>
    <mergeCell ref="AF6:AF7"/>
    <mergeCell ref="R6:R7"/>
    <mergeCell ref="B6:B7"/>
    <mergeCell ref="C6:C7"/>
    <mergeCell ref="D6:D7"/>
    <mergeCell ref="H6:H7"/>
    <mergeCell ref="I6:I7"/>
    <mergeCell ref="J6:J7"/>
    <mergeCell ref="E6:E7"/>
  </mergeCells>
  <conditionalFormatting sqref="C6:AG6 C7:D7 F7:AG7 C8:AG26">
    <cfRule type="expression" dxfId="0" priority="1">
      <formula>C$4="AU"</formula>
    </cfRule>
  </conditionalFormatting>
  <dataValidations disablePrompts="1" count="1">
    <dataValidation type="list" allowBlank="1" showInputMessage="1" showErrorMessage="1" sqref="C4:J4 M4:AG4" xr:uid="{632516D7-E27E-3143-AEF0-00E2C41B2AF3}">
      <formula1>" ,AU"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92007-1A01-8F46-8499-FEA58E62288D}">
  <dimension ref="A1:V39"/>
  <sheetViews>
    <sheetView workbookViewId="0">
      <selection activeCell="I19" sqref="I19"/>
    </sheetView>
  </sheetViews>
  <sheetFormatPr baseColWidth="10" defaultRowHeight="16" x14ac:dyDescent="0.2"/>
  <cols>
    <col min="2" max="2" width="13.83203125" customWidth="1"/>
  </cols>
  <sheetData>
    <row r="1" spans="1:22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ht="24" x14ac:dyDescent="0.3">
      <c r="A2" s="33"/>
      <c r="B2" s="65" t="s">
        <v>87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 ht="22" x14ac:dyDescent="0.3">
      <c r="A3" s="33"/>
      <c r="B3" s="33"/>
      <c r="C3" s="33"/>
      <c r="D3" s="66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1:22" ht="19" x14ac:dyDescent="0.25">
      <c r="A4" s="33"/>
      <c r="B4" s="67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spans="1:22" ht="20" thickBot="1" x14ac:dyDescent="0.3">
      <c r="A5" s="33"/>
      <c r="B5" s="33"/>
      <c r="C5" s="186" t="s">
        <v>62</v>
      </c>
      <c r="D5" s="186"/>
      <c r="E5" s="186" t="s">
        <v>63</v>
      </c>
      <c r="F5" s="186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19" x14ac:dyDescent="0.25">
      <c r="A6" s="33"/>
      <c r="B6" s="84" t="s">
        <v>65</v>
      </c>
      <c r="C6" s="225">
        <f>'Februar 2026'!C29</f>
        <v>0</v>
      </c>
      <c r="D6" s="226"/>
      <c r="E6" s="225">
        <f>C6/4.33</f>
        <v>0</v>
      </c>
      <c r="F6" s="226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2" ht="20" thickBot="1" x14ac:dyDescent="0.3">
      <c r="A7" s="33"/>
      <c r="B7" s="85"/>
      <c r="C7" s="227"/>
      <c r="D7" s="228"/>
      <c r="E7" s="227"/>
      <c r="F7" s="228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ht="19" x14ac:dyDescent="0.25">
      <c r="A8" s="33"/>
      <c r="B8" s="86" t="s">
        <v>66</v>
      </c>
      <c r="C8" s="229">
        <f>'März 2026'!C29</f>
        <v>0</v>
      </c>
      <c r="D8" s="230"/>
      <c r="E8" s="229">
        <f>C8/4.33</f>
        <v>0</v>
      </c>
      <c r="F8" s="230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spans="1:22" ht="20" thickBot="1" x14ac:dyDescent="0.3">
      <c r="A9" s="33"/>
      <c r="B9" s="87"/>
      <c r="C9" s="231"/>
      <c r="D9" s="232"/>
      <c r="E9" s="231"/>
      <c r="F9" s="232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22" ht="19" x14ac:dyDescent="0.25">
      <c r="A10" s="33"/>
      <c r="B10" s="88" t="s">
        <v>67</v>
      </c>
      <c r="C10" s="213">
        <f>'April 2026'!C29</f>
        <v>0</v>
      </c>
      <c r="D10" s="214"/>
      <c r="E10" s="213">
        <f>C10/4.33</f>
        <v>0</v>
      </c>
      <c r="F10" s="214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22" ht="17" thickBot="1" x14ac:dyDescent="0.25">
      <c r="A11" s="33"/>
      <c r="B11" s="89"/>
      <c r="C11" s="215"/>
      <c r="D11" s="216"/>
      <c r="E11" s="215"/>
      <c r="F11" s="216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22" ht="19" x14ac:dyDescent="0.25">
      <c r="A12" s="33"/>
      <c r="B12" s="90" t="s">
        <v>88</v>
      </c>
      <c r="C12" s="217">
        <f>'Mai 2026'!C29</f>
        <v>0</v>
      </c>
      <c r="D12" s="218"/>
      <c r="E12" s="217">
        <f>C12/4.33</f>
        <v>0</v>
      </c>
      <c r="F12" s="218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</row>
    <row r="13" spans="1:22" ht="17" thickBot="1" x14ac:dyDescent="0.25">
      <c r="A13" s="33"/>
      <c r="B13" s="91"/>
      <c r="C13" s="219"/>
      <c r="D13" s="220"/>
      <c r="E13" s="219"/>
      <c r="F13" s="220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</row>
    <row r="14" spans="1:22" ht="19" x14ac:dyDescent="0.25">
      <c r="A14" s="33"/>
      <c r="B14" s="92" t="s">
        <v>89</v>
      </c>
      <c r="C14" s="221">
        <f>'Juni 2026'!C29</f>
        <v>0</v>
      </c>
      <c r="D14" s="222"/>
      <c r="E14" s="221">
        <f>C14/4.33</f>
        <v>0</v>
      </c>
      <c r="F14" s="22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</row>
    <row r="15" spans="1:22" ht="17" thickBot="1" x14ac:dyDescent="0.25">
      <c r="A15" s="33"/>
      <c r="B15" s="93"/>
      <c r="C15" s="223"/>
      <c r="D15" s="224"/>
      <c r="E15" s="223"/>
      <c r="F15" s="224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</row>
    <row r="16" spans="1:22" ht="19" customHeight="1" x14ac:dyDescent="0.25">
      <c r="A16" s="33"/>
      <c r="B16" s="94" t="s">
        <v>90</v>
      </c>
      <c r="C16" s="205">
        <f>'Juli 2026'!C29</f>
        <v>0</v>
      </c>
      <c r="D16" s="206"/>
      <c r="E16" s="205">
        <f>(E6+E8+E10+E12+E14)/5</f>
        <v>0</v>
      </c>
      <c r="F16" s="206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</row>
    <row r="17" spans="1:22" ht="17" customHeight="1" thickBot="1" x14ac:dyDescent="0.25">
      <c r="A17" s="33"/>
      <c r="B17" s="95"/>
      <c r="C17" s="207"/>
      <c r="D17" s="208"/>
      <c r="E17" s="207"/>
      <c r="F17" s="208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</row>
    <row r="18" spans="1:22" ht="19" customHeight="1" x14ac:dyDescent="0.25">
      <c r="A18" s="33"/>
      <c r="B18" s="96" t="s">
        <v>91</v>
      </c>
      <c r="C18" s="209">
        <f>(C6+C8+C10+C12+C14+C16)/6</f>
        <v>0</v>
      </c>
      <c r="D18" s="210"/>
      <c r="E18" s="209">
        <f>(E6+E8+E10+E12+E14+E16)/6</f>
        <v>0</v>
      </c>
      <c r="F18" s="210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</row>
    <row r="19" spans="1:22" ht="20" customHeight="1" thickBot="1" x14ac:dyDescent="0.25">
      <c r="A19" s="33"/>
      <c r="B19" s="97"/>
      <c r="C19" s="211"/>
      <c r="D19" s="212"/>
      <c r="E19" s="211"/>
      <c r="F19" s="21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22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</row>
    <row r="22" spans="1:22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1:22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</row>
    <row r="25" spans="1:22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spans="1:22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</row>
    <row r="27" spans="1:22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spans="1:22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</row>
    <row r="29" spans="1:22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spans="1:22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1:22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spans="1:22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</row>
    <row r="33" spans="1:22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</row>
    <row r="34" spans="1:22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</row>
    <row r="35" spans="1:22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spans="1:22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</row>
    <row r="37" spans="1:22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</row>
    <row r="38" spans="1:22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</row>
    <row r="39" spans="1:22" x14ac:dyDescent="0.2">
      <c r="A39" s="33"/>
      <c r="B39" s="33"/>
      <c r="C39" s="33"/>
      <c r="D39" s="33"/>
      <c r="E39" s="33"/>
      <c r="F39" s="33"/>
    </row>
  </sheetData>
  <mergeCells count="16">
    <mergeCell ref="C5:D5"/>
    <mergeCell ref="E5:F5"/>
    <mergeCell ref="C6:D7"/>
    <mergeCell ref="E6:F7"/>
    <mergeCell ref="C8:D9"/>
    <mergeCell ref="E8:F9"/>
    <mergeCell ref="C16:D17"/>
    <mergeCell ref="E16:F17"/>
    <mergeCell ref="C18:D19"/>
    <mergeCell ref="E18:F19"/>
    <mergeCell ref="C10:D11"/>
    <mergeCell ref="E10:F11"/>
    <mergeCell ref="C12:D13"/>
    <mergeCell ref="E12:F13"/>
    <mergeCell ref="C14:D15"/>
    <mergeCell ref="E14:F1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Februar 2026</vt:lpstr>
      <vt:lpstr>März 2026</vt:lpstr>
      <vt:lpstr>April 2026</vt:lpstr>
      <vt:lpstr>3-Monats-Übersicht</vt:lpstr>
      <vt:lpstr>Mai 2026</vt:lpstr>
      <vt:lpstr>Juni 2026</vt:lpstr>
      <vt:lpstr>Juli 2026</vt:lpstr>
      <vt:lpstr>Übersicht 2. Halbjahr 25_26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Borkowski | Immanuel-Kant-Gymnasium</dc:creator>
  <cp:lastModifiedBy>J. Borkowski | Immanuel-Kant-Gymnasium</cp:lastModifiedBy>
  <dcterms:created xsi:type="dcterms:W3CDTF">2026-01-09T12:03:03Z</dcterms:created>
  <dcterms:modified xsi:type="dcterms:W3CDTF">2026-01-19T14:10:52Z</dcterms:modified>
</cp:coreProperties>
</file>