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ewbrandenburg-my.sharepoint.com/personal/schoenbach_gew-brandenburg_de/Documents/Homepage neu/Beiträge/2025-09/"/>
    </mc:Choice>
  </mc:AlternateContent>
  <xr:revisionPtr revIDLastSave="3" documentId="11_291BA2E0548776A36697C961E6A320A0F39B0028" xr6:coauthVersionLast="47" xr6:coauthVersionMax="47" xr10:uidLastSave="{0F243B9C-8FE9-4292-AB3E-69B1FA56B187}"/>
  <workbookProtection workbookAlgorithmName="SHA-512" workbookHashValue="IZgfv8QscwJa1ZapXCs1V9IPn4MFpzD55isHoUbU9rHzuS+n/Dy8di/lTzHc15lZEVXhXTgtn9fYymyMA6QoeA==" workbookSaltValue="VK3UjXi0KSoIKXkCLXh22Q==" workbookSpinCount="100000" lockStructure="1"/>
  <bookViews>
    <workbookView xWindow="-120" yWindow="-120" windowWidth="29040" windowHeight="15840" activeTab="6" xr2:uid="{00000000-000D-0000-FFFF-FFFF00000000}"/>
  </bookViews>
  <sheets>
    <sheet name="September 25" sheetId="1" r:id="rId1"/>
    <sheet name="Oktober 25" sheetId="2" r:id="rId2"/>
    <sheet name="November 25" sheetId="3" r:id="rId3"/>
    <sheet name="3-Monats-Übersicht" sheetId="4" r:id="rId4"/>
    <sheet name="Dezember 25" sheetId="7" r:id="rId5"/>
    <sheet name="Januar 26" sheetId="8" r:id="rId6"/>
    <sheet name="Übersicht 1. Halbjahr 25_2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" l="1"/>
  <c r="C10" i="9"/>
  <c r="C33" i="3"/>
  <c r="C31" i="3"/>
  <c r="C33" i="8"/>
  <c r="C31" i="8"/>
  <c r="C31" i="7"/>
  <c r="C33" i="7"/>
  <c r="C33" i="2"/>
  <c r="C31" i="2"/>
  <c r="AC27" i="2" l="1"/>
  <c r="AG27" i="8" l="1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G27" i="2"/>
  <c r="AF27" i="2"/>
  <c r="AE27" i="2"/>
  <c r="AD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C33" i="1"/>
  <c r="C31" i="1"/>
  <c r="W27" i="1"/>
  <c r="X27" i="1"/>
  <c r="Y27" i="1"/>
  <c r="Z27" i="1"/>
  <c r="AA27" i="1"/>
  <c r="AB27" i="1"/>
  <c r="AC27" i="1"/>
  <c r="AD27" i="1"/>
  <c r="AE27" i="1"/>
  <c r="AF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E27" i="1"/>
  <c r="D27" i="1"/>
  <c r="C27" i="1"/>
  <c r="AG28" i="8" l="1"/>
  <c r="Z28" i="8"/>
  <c r="AE28" i="3"/>
  <c r="AC28" i="7"/>
  <c r="E28" i="8"/>
  <c r="D28" i="3"/>
  <c r="V28" i="7"/>
  <c r="O28" i="7"/>
  <c r="X28" i="3"/>
  <c r="Q28" i="3"/>
  <c r="J28" i="3"/>
  <c r="L28" i="8"/>
  <c r="S28" i="8"/>
  <c r="H28" i="7"/>
  <c r="AA28" i="2"/>
  <c r="T28" i="2"/>
  <c r="M28" i="2"/>
  <c r="F28" i="2"/>
  <c r="C29" i="2" s="1"/>
  <c r="AC28" i="1"/>
  <c r="V28" i="1"/>
  <c r="O28" i="1"/>
  <c r="H28" i="1"/>
  <c r="C29" i="3" l="1"/>
  <c r="E10" i="9" s="1"/>
  <c r="C29" i="8"/>
  <c r="C14" i="9" s="1"/>
  <c r="E14" i="9" s="1"/>
  <c r="C29" i="7"/>
  <c r="C12" i="9" s="1"/>
  <c r="E12" i="9" s="1"/>
  <c r="C29" i="1"/>
  <c r="C10" i="4" l="1"/>
  <c r="E10" i="4" s="1"/>
  <c r="C8" i="4"/>
  <c r="E8" i="4" s="1"/>
  <c r="C8" i="9"/>
  <c r="E8" i="9" s="1"/>
  <c r="C6" i="4"/>
  <c r="C12" i="4" l="1"/>
  <c r="E6" i="4"/>
  <c r="E12" i="4" s="1"/>
  <c r="E6" i="9"/>
  <c r="E16" i="9" s="1"/>
  <c r="C16" i="9"/>
</calcChain>
</file>

<file path=xl/sharedStrings.xml><?xml version="1.0" encoding="utf-8"?>
<sst xmlns="http://schemas.openxmlformats.org/spreadsheetml/2006/main" count="495" uniqueCount="90">
  <si>
    <t xml:space="preserve">Unterrichtsnahe Tätigkeit </t>
  </si>
  <si>
    <t>in Unterrichts-</t>
  </si>
  <si>
    <t xml:space="preserve">stunden zu </t>
  </si>
  <si>
    <t>je 45 Minuten</t>
  </si>
  <si>
    <t>Angabe in Minuten</t>
  </si>
  <si>
    <t>Aufsichten</t>
  </si>
  <si>
    <t>Zeugnis- und Gutachtenerstellung</t>
  </si>
  <si>
    <t>Außerunterrichtliche Tätigkeit</t>
  </si>
  <si>
    <t xml:space="preserve">Elternarbeit </t>
  </si>
  <si>
    <t>Vorbereitungswoche</t>
  </si>
  <si>
    <t xml:space="preserve">KW 36 </t>
  </si>
  <si>
    <t>Mi</t>
  </si>
  <si>
    <t>Mo</t>
  </si>
  <si>
    <t>Di</t>
  </si>
  <si>
    <t>Do</t>
  </si>
  <si>
    <t>Fr</t>
  </si>
  <si>
    <t>Sa</t>
  </si>
  <si>
    <t>So</t>
  </si>
  <si>
    <t>KW 37</t>
  </si>
  <si>
    <t>KW 38</t>
  </si>
  <si>
    <t>KW 39</t>
  </si>
  <si>
    <t>Arbeitsstunden gesamt Tag (in 60 Minuten)</t>
  </si>
  <si>
    <t>Arbeitszeiterfassung Monat September 2025</t>
  </si>
  <si>
    <t>davon unterrichtliche Tätigkeit</t>
  </si>
  <si>
    <t>davon außerunterrichtliche Tätigkeit</t>
  </si>
  <si>
    <t>Fort- und Weiterbildung</t>
  </si>
  <si>
    <t xml:space="preserve">Vorbereitung- und Nachbereitung des Unterrichts </t>
  </si>
  <si>
    <t>Sonstiges:</t>
  </si>
  <si>
    <t xml:space="preserve">Schülerarbeit </t>
  </si>
  <si>
    <t>Dokumentation</t>
  </si>
  <si>
    <t>Besprechungen und Team-Absprachen</t>
  </si>
  <si>
    <t>Korrektur von Schülerarbeiten / Prüfungen</t>
  </si>
  <si>
    <t>Summe Wochenarbeitszeit in Stunden</t>
  </si>
  <si>
    <t>Gesamtarbeitszeit (in Std.) Monat September</t>
  </si>
  <si>
    <t>Arbeitszeiterfassung Monat Oktober 2025</t>
  </si>
  <si>
    <t xml:space="preserve">KW 40 </t>
  </si>
  <si>
    <t>KW 41</t>
  </si>
  <si>
    <t>KW 42</t>
  </si>
  <si>
    <t>KW 43</t>
  </si>
  <si>
    <t>Herbstferien</t>
  </si>
  <si>
    <t>Hinweis: Stunden vom 29.09 + 30.09</t>
  </si>
  <si>
    <t>Gesamtarbeitszeit (in Std.) Monat Oktober</t>
  </si>
  <si>
    <t>zählen aber in die Gesamtarbeitszeit September</t>
  </si>
  <si>
    <t xml:space="preserve">werden für die KW 40 automatisch übertragen, </t>
  </si>
  <si>
    <t>Arbeitszeiterfassung Monat November 2025</t>
  </si>
  <si>
    <t>Gesamtarbeitszeit (in Std.) Monat November</t>
  </si>
  <si>
    <t>KW 45</t>
  </si>
  <si>
    <t>KW 46</t>
  </si>
  <si>
    <t>KW 47</t>
  </si>
  <si>
    <t>KW 48</t>
  </si>
  <si>
    <t>KW44</t>
  </si>
  <si>
    <t>September</t>
  </si>
  <si>
    <t xml:space="preserve">Oktober </t>
  </si>
  <si>
    <t>November</t>
  </si>
  <si>
    <t>Monat gesamt</t>
  </si>
  <si>
    <t>⌀ Sep-Nov</t>
  </si>
  <si>
    <t>3-Monats-Übersicht</t>
  </si>
  <si>
    <t>Übersicht über die Arbeitszeit in den Monaten September-November 2025</t>
  </si>
  <si>
    <t xml:space="preserve">Wochendurchschnitt </t>
  </si>
  <si>
    <t>KW 49</t>
  </si>
  <si>
    <t>KW 50</t>
  </si>
  <si>
    <t>KW 51</t>
  </si>
  <si>
    <t>KW 52</t>
  </si>
  <si>
    <t>KW 01</t>
  </si>
  <si>
    <t>KW 02</t>
  </si>
  <si>
    <t>KW 03</t>
  </si>
  <si>
    <t>KW 04</t>
  </si>
  <si>
    <t xml:space="preserve">Hinweis: Stunden vom 29.12, 30.12 und 31.12 </t>
  </si>
  <si>
    <t xml:space="preserve">werden für die KW 01 automatisch übertragen, </t>
  </si>
  <si>
    <t>zählen aber in die Gesamtarbeitszeit Dezember</t>
  </si>
  <si>
    <t>Arbeitszeiterfassung Monat Januar 2026</t>
  </si>
  <si>
    <t>Arbeitszeiterfassung Monat Dezember 2025</t>
  </si>
  <si>
    <t>Gesamtarbeitszeit (in Std.) Monat Januar</t>
  </si>
  <si>
    <t>Gesamtarbeitszeit (in Std.) Monat Dezember</t>
  </si>
  <si>
    <t>Weihnachtsferien</t>
  </si>
  <si>
    <t>Weihnachtsf</t>
  </si>
  <si>
    <t>Dezember</t>
  </si>
  <si>
    <t>Januar</t>
  </si>
  <si>
    <t>⌀ 1.HJ</t>
  </si>
  <si>
    <t>Übersicht über die Arbeitszeit im 1. Halbjahr des Schuljahres 2025/2026</t>
  </si>
  <si>
    <t xml:space="preserve">Vorbereitung individueller/ sonderpäd. Förderung </t>
  </si>
  <si>
    <t>Lehrer-, Klassen-, Fach- und Abteilungskonferenzen</t>
  </si>
  <si>
    <t>Schulische Veranstaltungen</t>
  </si>
  <si>
    <t>erteilte Unterrichtsstunden</t>
  </si>
  <si>
    <t>bei Dienst-/Arbeitsunfähigkeit (bitte AU auswählen)</t>
  </si>
  <si>
    <t> </t>
  </si>
  <si>
    <t>KW 05</t>
  </si>
  <si>
    <t>Hinweis: Stunden vom 27.10 + 31.10</t>
  </si>
  <si>
    <t xml:space="preserve">werden für die KW 44 automatisch übertragen, </t>
  </si>
  <si>
    <t>zählen aber in die Gesamtarbeitszeit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</si>
</sst>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.00\ &quot;Std.&quot;"/>
  </numFmts>
  <fonts count="17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5"/>
      <color theme="1"/>
      <name val="Aptos Narrow (Textkörper)"/>
    </font>
    <font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 (Textkörper)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2" borderId="0" xfId="0" applyFill="1"/>
    <xf numFmtId="0" fontId="0" fillId="0" borderId="1" xfId="0" applyBorder="1"/>
    <xf numFmtId="0" fontId="0" fillId="4" borderId="0" xfId="0" applyFill="1"/>
    <xf numFmtId="0" fontId="4" fillId="4" borderId="6" xfId="0" applyFont="1" applyFill="1" applyBorder="1"/>
    <xf numFmtId="0" fontId="4" fillId="4" borderId="11" xfId="0" applyFont="1" applyFill="1" applyBorder="1"/>
    <xf numFmtId="0" fontId="0" fillId="8" borderId="9" xfId="0" applyFill="1" applyBorder="1"/>
    <xf numFmtId="0" fontId="3" fillId="3" borderId="14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0" fillId="8" borderId="14" xfId="0" applyFill="1" applyBorder="1"/>
    <xf numFmtId="0" fontId="0" fillId="5" borderId="1" xfId="0" applyFill="1" applyBorder="1"/>
    <xf numFmtId="0" fontId="1" fillId="0" borderId="1" xfId="0" applyFont="1" applyBorder="1" applyAlignment="1">
      <alignment horizontal="center" vertical="center"/>
    </xf>
    <xf numFmtId="0" fontId="0" fillId="5" borderId="14" xfId="0" applyFill="1" applyBorder="1"/>
    <xf numFmtId="0" fontId="0" fillId="5" borderId="9" xfId="0" applyFill="1" applyBorder="1"/>
    <xf numFmtId="0" fontId="0" fillId="8" borderId="13" xfId="0" applyFill="1" applyBorder="1"/>
    <xf numFmtId="0" fontId="1" fillId="8" borderId="13" xfId="0" applyFont="1" applyFill="1" applyBorder="1"/>
    <xf numFmtId="0" fontId="1" fillId="8" borderId="9" xfId="0" applyFont="1" applyFill="1" applyBorder="1"/>
    <xf numFmtId="0" fontId="6" fillId="4" borderId="0" xfId="0" applyFont="1" applyFill="1" applyAlignment="1">
      <alignment horizontal="right"/>
    </xf>
    <xf numFmtId="0" fontId="0" fillId="4" borderId="0" xfId="0" applyFill="1" applyAlignment="1">
      <alignment horizontal="center" vertical="center"/>
    </xf>
    <xf numFmtId="0" fontId="2" fillId="4" borderId="0" xfId="0" applyFont="1" applyFill="1"/>
    <xf numFmtId="0" fontId="1" fillId="9" borderId="1" xfId="0" applyFont="1" applyFill="1" applyBorder="1" applyAlignment="1">
      <alignment horizontal="center" vertical="center"/>
    </xf>
    <xf numFmtId="0" fontId="8" fillId="9" borderId="1" xfId="0" applyFont="1" applyFill="1" applyBorder="1"/>
    <xf numFmtId="0" fontId="0" fillId="9" borderId="1" xfId="0" applyFill="1" applyBorder="1"/>
    <xf numFmtId="0" fontId="0" fillId="2" borderId="0" xfId="0" applyFill="1" applyAlignment="1">
      <alignment horizontal="center" vertical="center"/>
    </xf>
    <xf numFmtId="0" fontId="1" fillId="8" borderId="6" xfId="0" applyFont="1" applyFill="1" applyBorder="1"/>
    <xf numFmtId="164" fontId="9" fillId="8" borderId="8" xfId="0" applyNumberFormat="1" applyFont="1" applyFill="1" applyBorder="1" applyAlignment="1">
      <alignment horizontal="center"/>
    </xf>
    <xf numFmtId="0" fontId="0" fillId="12" borderId="1" xfId="0" applyFill="1" applyBorder="1"/>
    <xf numFmtId="0" fontId="0" fillId="12" borderId="14" xfId="0" applyFill="1" applyBorder="1"/>
    <xf numFmtId="0" fontId="0" fillId="12" borderId="7" xfId="0" applyFill="1" applyBorder="1"/>
    <xf numFmtId="0" fontId="0" fillId="5" borderId="12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1" fillId="7" borderId="10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7" borderId="12" xfId="0" applyFont="1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12" borderId="4" xfId="0" applyFill="1" applyBorder="1"/>
    <xf numFmtId="0" fontId="2" fillId="5" borderId="1" xfId="0" applyFont="1" applyFill="1" applyBorder="1" applyAlignment="1">
      <alignment horizontal="center"/>
    </xf>
    <xf numFmtId="0" fontId="11" fillId="8" borderId="13" xfId="0" applyFont="1" applyFill="1" applyBorder="1"/>
    <xf numFmtId="0" fontId="13" fillId="2" borderId="0" xfId="0" applyFont="1" applyFill="1"/>
    <xf numFmtId="0" fontId="1" fillId="5" borderId="9" xfId="0" applyFont="1" applyFill="1" applyBorder="1"/>
    <xf numFmtId="0" fontId="1" fillId="5" borderId="1" xfId="0" applyFont="1" applyFill="1" applyBorder="1"/>
    <xf numFmtId="0" fontId="12" fillId="8" borderId="9" xfId="0" applyFont="1" applyFill="1" applyBorder="1"/>
    <xf numFmtId="0" fontId="0" fillId="9" borderId="0" xfId="0" applyFill="1"/>
    <xf numFmtId="0" fontId="2" fillId="11" borderId="6" xfId="0" applyFont="1" applyFill="1" applyBorder="1"/>
    <xf numFmtId="0" fontId="2" fillId="11" borderId="7" xfId="0" applyFont="1" applyFill="1" applyBorder="1"/>
    <xf numFmtId="0" fontId="2" fillId="13" borderId="6" xfId="0" applyFont="1" applyFill="1" applyBorder="1"/>
    <xf numFmtId="0" fontId="2" fillId="13" borderId="7" xfId="0" applyFont="1" applyFill="1" applyBorder="1"/>
    <xf numFmtId="0" fontId="2" fillId="10" borderId="6" xfId="0" applyFont="1" applyFill="1" applyBorder="1"/>
    <xf numFmtId="0" fontId="0" fillId="10" borderId="7" xfId="0" applyFill="1" applyBorder="1"/>
    <xf numFmtId="0" fontId="0" fillId="14" borderId="7" xfId="0" applyFill="1" applyBorder="1"/>
    <xf numFmtId="0" fontId="15" fillId="14" borderId="6" xfId="0" applyFont="1" applyFill="1" applyBorder="1"/>
    <xf numFmtId="0" fontId="14" fillId="2" borderId="0" xfId="0" applyFont="1" applyFill="1"/>
    <xf numFmtId="0" fontId="2" fillId="2" borderId="0" xfId="0" applyFont="1" applyFill="1"/>
    <xf numFmtId="0" fontId="10" fillId="2" borderId="0" xfId="0" applyFont="1" applyFill="1"/>
    <xf numFmtId="0" fontId="0" fillId="5" borderId="10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8" borderId="12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8" borderId="16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0" fillId="8" borderId="17" xfId="0" applyFill="1" applyBorder="1" applyAlignment="1" applyProtection="1">
      <alignment horizontal="center"/>
      <protection locked="0"/>
    </xf>
    <xf numFmtId="0" fontId="0" fillId="5" borderId="17" xfId="0" applyFill="1" applyBorder="1" applyAlignment="1" applyProtection="1">
      <alignment horizontal="center"/>
      <protection locked="0"/>
    </xf>
    <xf numFmtId="0" fontId="0" fillId="12" borderId="1" xfId="0" applyFill="1" applyBorder="1" applyAlignment="1">
      <alignment horizontal="center"/>
    </xf>
    <xf numFmtId="0" fontId="0" fillId="8" borderId="7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15" borderId="12" xfId="0" applyFill="1" applyBorder="1" applyAlignment="1" applyProtection="1">
      <alignment horizontal="center"/>
      <protection locked="0"/>
    </xf>
    <xf numFmtId="0" fontId="0" fillId="15" borderId="16" xfId="0" applyFill="1" applyBorder="1" applyAlignment="1" applyProtection="1">
      <alignment horizontal="center"/>
      <protection locked="0"/>
    </xf>
    <xf numFmtId="0" fontId="0" fillId="15" borderId="17" xfId="0" applyFill="1" applyBorder="1" applyAlignment="1" applyProtection="1">
      <alignment horizontal="center"/>
      <protection locked="0"/>
    </xf>
    <xf numFmtId="0" fontId="0" fillId="15" borderId="14" xfId="0" applyFill="1" applyBorder="1"/>
    <xf numFmtId="0" fontId="1" fillId="15" borderId="13" xfId="0" applyFont="1" applyFill="1" applyBorder="1"/>
    <xf numFmtId="0" fontId="0" fillId="15" borderId="13" xfId="0" applyFill="1" applyBorder="1"/>
    <xf numFmtId="0" fontId="0" fillId="15" borderId="9" xfId="0" applyFill="1" applyBorder="1"/>
    <xf numFmtId="0" fontId="1" fillId="15" borderId="9" xfId="0" applyFont="1" applyFill="1" applyBorder="1"/>
    <xf numFmtId="0" fontId="2" fillId="5" borderId="9" xfId="0" applyFont="1" applyFill="1" applyBorder="1" applyAlignment="1">
      <alignment horizontal="center"/>
    </xf>
    <xf numFmtId="0" fontId="11" fillId="8" borderId="14" xfId="0" applyFont="1" applyFill="1" applyBorder="1"/>
    <xf numFmtId="0" fontId="1" fillId="8" borderId="14" xfId="0" applyFont="1" applyFill="1" applyBorder="1" applyAlignment="1">
      <alignment horizontal="center"/>
    </xf>
    <xf numFmtId="0" fontId="2" fillId="15" borderId="14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0" fillId="15" borderId="12" xfId="0" applyFill="1" applyBorder="1" applyProtection="1">
      <protection locked="0"/>
    </xf>
    <xf numFmtId="0" fontId="0" fillId="15" borderId="16" xfId="0" applyFill="1" applyBorder="1" applyProtection="1">
      <protection locked="0"/>
    </xf>
    <xf numFmtId="0" fontId="0" fillId="15" borderId="17" xfId="0" applyFill="1" applyBorder="1" applyProtection="1">
      <protection locked="0"/>
    </xf>
    <xf numFmtId="0" fontId="0" fillId="15" borderId="7" xfId="0" applyFill="1" applyBorder="1" applyProtection="1">
      <protection locked="0"/>
    </xf>
    <xf numFmtId="0" fontId="0" fillId="16" borderId="7" xfId="0" applyFill="1" applyBorder="1"/>
    <xf numFmtId="0" fontId="15" fillId="16" borderId="6" xfId="0" applyFont="1" applyFill="1" applyBorder="1"/>
    <xf numFmtId="0" fontId="2" fillId="17" borderId="6" xfId="0" applyFont="1" applyFill="1" applyBorder="1"/>
    <xf numFmtId="0" fontId="0" fillId="17" borderId="7" xfId="0" applyFill="1" applyBorder="1"/>
    <xf numFmtId="0" fontId="2" fillId="18" borderId="6" xfId="0" applyFont="1" applyFill="1" applyBorder="1"/>
    <xf numFmtId="0" fontId="9" fillId="18" borderId="7" xfId="0" applyFont="1" applyFill="1" applyBorder="1"/>
    <xf numFmtId="0" fontId="2" fillId="19" borderId="6" xfId="0" applyFont="1" applyFill="1" applyBorder="1"/>
    <xf numFmtId="0" fontId="0" fillId="19" borderId="7" xfId="0" applyFill="1" applyBorder="1"/>
    <xf numFmtId="0" fontId="2" fillId="20" borderId="6" xfId="0" applyFont="1" applyFill="1" applyBorder="1"/>
    <xf numFmtId="0" fontId="2" fillId="20" borderId="7" xfId="0" applyFont="1" applyFill="1" applyBorder="1"/>
    <xf numFmtId="0" fontId="2" fillId="21" borderId="6" xfId="0" applyFont="1" applyFill="1" applyBorder="1"/>
    <xf numFmtId="0" fontId="2" fillId="21" borderId="7" xfId="0" applyFont="1" applyFill="1" applyBorder="1"/>
    <xf numFmtId="0" fontId="1" fillId="7" borderId="16" xfId="0" applyFont="1" applyFill="1" applyBorder="1" applyAlignment="1" applyProtection="1">
      <alignment horizontal="left" vertical="center"/>
      <protection locked="0"/>
    </xf>
    <xf numFmtId="0" fontId="1" fillId="7" borderId="12" xfId="0" applyFont="1" applyFill="1" applyBorder="1" applyAlignment="1" applyProtection="1">
      <alignment horizontal="left" vertical="center"/>
      <protection locked="0"/>
    </xf>
    <xf numFmtId="0" fontId="1" fillId="7" borderId="16" xfId="0" applyFont="1" applyFill="1" applyBorder="1" applyAlignment="1" applyProtection="1">
      <alignment horizontal="left"/>
      <protection locked="0"/>
    </xf>
    <xf numFmtId="0" fontId="1" fillId="7" borderId="0" xfId="0" applyFont="1" applyFill="1" applyAlignment="1" applyProtection="1">
      <alignment horizontal="left" vertical="center"/>
      <protection locked="0"/>
    </xf>
    <xf numFmtId="0" fontId="0" fillId="8" borderId="2" xfId="0" applyFill="1" applyBorder="1"/>
    <xf numFmtId="0" fontId="1" fillId="4" borderId="1" xfId="0" applyFont="1" applyFill="1" applyBorder="1" applyAlignment="1">
      <alignment horizontal="center" vertical="center"/>
    </xf>
    <xf numFmtId="0" fontId="0" fillId="8" borderId="1" xfId="0" applyFill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0" fillId="15" borderId="7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8" borderId="10" xfId="0" applyFill="1" applyBorder="1" applyAlignment="1" applyProtection="1">
      <alignment horizontal="center"/>
      <protection locked="0"/>
    </xf>
    <xf numFmtId="0" fontId="0" fillId="8" borderId="18" xfId="0" applyFill="1" applyBorder="1" applyAlignment="1" applyProtection="1">
      <alignment horizontal="center"/>
      <protection locked="0"/>
    </xf>
    <xf numFmtId="0" fontId="0" fillId="15" borderId="10" xfId="0" applyFill="1" applyBorder="1" applyAlignment="1" applyProtection="1">
      <alignment horizontal="center"/>
      <protection locked="0"/>
    </xf>
    <xf numFmtId="0" fontId="0" fillId="15" borderId="18" xfId="0" applyFill="1" applyBorder="1" applyAlignment="1" applyProtection="1">
      <alignment horizontal="center"/>
      <protection locked="0"/>
    </xf>
    <xf numFmtId="0" fontId="0" fillId="15" borderId="18" xfId="0" applyFill="1" applyBorder="1" applyProtection="1">
      <protection locked="0"/>
    </xf>
    <xf numFmtId="0" fontId="0" fillId="15" borderId="1" xfId="0" applyFill="1" applyBorder="1"/>
    <xf numFmtId="0" fontId="8" fillId="9" borderId="6" xfId="0" applyFont="1" applyFill="1" applyBorder="1"/>
    <xf numFmtId="0" fontId="0" fillId="5" borderId="10" xfId="0" applyFill="1" applyBorder="1" applyAlignment="1" applyProtection="1">
      <alignment horizontal="center" vertical="center"/>
      <protection locked="0"/>
    </xf>
    <xf numFmtId="0" fontId="0" fillId="15" borderId="7" xfId="0" applyFill="1" applyBorder="1" applyAlignment="1" applyProtection="1">
      <alignment horizontal="center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15" borderId="12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15" borderId="16" xfId="0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8" borderId="16" xfId="0" applyFill="1" applyBorder="1" applyAlignment="1" applyProtection="1">
      <alignment horizontal="center" vertical="center"/>
      <protection locked="0"/>
    </xf>
    <xf numFmtId="0" fontId="0" fillId="15" borderId="17" xfId="0" applyFill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8" borderId="17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>
      <alignment horizontal="center" vertical="center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8" borderId="7" xfId="0" applyFill="1" applyBorder="1" applyAlignment="1" applyProtection="1">
      <alignment horizontal="center" vertical="center"/>
      <protection locked="0"/>
    </xf>
    <xf numFmtId="165" fontId="10" fillId="9" borderId="14" xfId="0" applyNumberFormat="1" applyFont="1" applyFill="1" applyBorder="1" applyAlignment="1">
      <alignment horizontal="center"/>
    </xf>
    <xf numFmtId="165" fontId="10" fillId="9" borderId="13" xfId="0" applyNumberFormat="1" applyFont="1" applyFill="1" applyBorder="1" applyAlignment="1">
      <alignment horizontal="center"/>
    </xf>
    <xf numFmtId="165" fontId="10" fillId="9" borderId="9" xfId="0" applyNumberFormat="1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165" fontId="2" fillId="6" borderId="2" xfId="0" applyNumberFormat="1" applyFont="1" applyFill="1" applyBorder="1" applyAlignment="1">
      <alignment horizontal="center"/>
    </xf>
    <xf numFmtId="165" fontId="2" fillId="6" borderId="15" xfId="0" applyNumberFormat="1" applyFont="1" applyFill="1" applyBorder="1" applyAlignment="1">
      <alignment horizontal="center"/>
    </xf>
    <xf numFmtId="165" fontId="2" fillId="6" borderId="3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  <xf numFmtId="165" fontId="2" fillId="6" borderId="19" xfId="0" applyNumberFormat="1" applyFont="1" applyFill="1" applyBorder="1" applyAlignment="1">
      <alignment horizontal="center"/>
    </xf>
    <xf numFmtId="165" fontId="2" fillId="6" borderId="5" xfId="0" applyNumberFormat="1" applyFont="1" applyFill="1" applyBorder="1" applyAlignment="1">
      <alignment horizontal="center"/>
    </xf>
    <xf numFmtId="165" fontId="2" fillId="8" borderId="2" xfId="0" applyNumberFormat="1" applyFont="1" applyFill="1" applyBorder="1" applyAlignment="1">
      <alignment horizontal="center"/>
    </xf>
    <xf numFmtId="165" fontId="2" fillId="8" borderId="15" xfId="0" applyNumberFormat="1" applyFont="1" applyFill="1" applyBorder="1" applyAlignment="1">
      <alignment horizontal="center"/>
    </xf>
    <xf numFmtId="165" fontId="2" fillId="8" borderId="3" xfId="0" applyNumberFormat="1" applyFont="1" applyFill="1" applyBorder="1" applyAlignment="1">
      <alignment horizontal="center"/>
    </xf>
    <xf numFmtId="165" fontId="2" fillId="8" borderId="4" xfId="0" applyNumberFormat="1" applyFont="1" applyFill="1" applyBorder="1" applyAlignment="1">
      <alignment horizontal="center"/>
    </xf>
    <xf numFmtId="165" fontId="2" fillId="8" borderId="19" xfId="0" applyNumberFormat="1" applyFont="1" applyFill="1" applyBorder="1" applyAlignment="1">
      <alignment horizontal="center"/>
    </xf>
    <xf numFmtId="165" fontId="2" fillId="8" borderId="5" xfId="0" applyNumberFormat="1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 vertical="center" textRotation="90"/>
    </xf>
    <xf numFmtId="0" fontId="4" fillId="7" borderId="8" xfId="0" applyFont="1" applyFill="1" applyBorder="1" applyAlignment="1">
      <alignment horizontal="center" vertical="center" textRotation="90"/>
    </xf>
    <xf numFmtId="0" fontId="4" fillId="7" borderId="7" xfId="0" applyFont="1" applyFill="1" applyBorder="1" applyAlignment="1">
      <alignment horizontal="center" vertical="center" textRotation="90"/>
    </xf>
    <xf numFmtId="0" fontId="2" fillId="10" borderId="2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165" fontId="2" fillId="10" borderId="2" xfId="0" applyNumberFormat="1" applyFont="1" applyFill="1" applyBorder="1" applyAlignment="1">
      <alignment horizontal="center" vertical="center"/>
    </xf>
    <xf numFmtId="165" fontId="2" fillId="10" borderId="15" xfId="0" applyNumberFormat="1" applyFont="1" applyFill="1" applyBorder="1" applyAlignment="1">
      <alignment horizontal="center" vertical="center"/>
    </xf>
    <xf numFmtId="165" fontId="2" fillId="10" borderId="3" xfId="0" applyNumberFormat="1" applyFont="1" applyFill="1" applyBorder="1" applyAlignment="1">
      <alignment horizontal="center" vertical="center"/>
    </xf>
    <xf numFmtId="165" fontId="2" fillId="10" borderId="4" xfId="0" applyNumberFormat="1" applyFont="1" applyFill="1" applyBorder="1" applyAlignment="1">
      <alignment horizontal="center" vertical="center"/>
    </xf>
    <xf numFmtId="165" fontId="2" fillId="10" borderId="19" xfId="0" applyNumberFormat="1" applyFont="1" applyFill="1" applyBorder="1" applyAlignment="1">
      <alignment horizontal="center" vertical="center"/>
    </xf>
    <xf numFmtId="165" fontId="2" fillId="10" borderId="5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2" fillId="8" borderId="7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15" borderId="6" xfId="0" applyFill="1" applyBorder="1" applyAlignment="1" applyProtection="1">
      <alignment horizontal="center"/>
      <protection locked="0"/>
    </xf>
    <xf numFmtId="0" fontId="0" fillId="15" borderId="7" xfId="0" applyFill="1" applyBorder="1" applyAlignment="1" applyProtection="1">
      <alignment horizontal="center"/>
      <protection locked="0"/>
    </xf>
    <xf numFmtId="165" fontId="2" fillId="10" borderId="0" xfId="0" applyNumberFormat="1" applyFont="1" applyFill="1" applyAlignment="1">
      <alignment horizontal="center" vertical="center"/>
    </xf>
    <xf numFmtId="165" fontId="2" fillId="10" borderId="20" xfId="0" applyNumberFormat="1" applyFont="1" applyFill="1" applyBorder="1" applyAlignment="1">
      <alignment horizontal="center" vertical="center"/>
    </xf>
    <xf numFmtId="165" fontId="16" fillId="14" borderId="2" xfId="0" applyNumberFormat="1" applyFont="1" applyFill="1" applyBorder="1" applyAlignment="1">
      <alignment horizontal="center" vertical="center"/>
    </xf>
    <xf numFmtId="165" fontId="16" fillId="14" borderId="3" xfId="0" applyNumberFormat="1" applyFont="1" applyFill="1" applyBorder="1" applyAlignment="1">
      <alignment horizontal="center" vertical="center"/>
    </xf>
    <xf numFmtId="165" fontId="16" fillId="14" borderId="4" xfId="0" applyNumberFormat="1" applyFont="1" applyFill="1" applyBorder="1" applyAlignment="1">
      <alignment horizontal="center" vertical="center"/>
    </xf>
    <xf numFmtId="165" fontId="16" fillId="14" borderId="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65" fontId="10" fillId="8" borderId="2" xfId="0" applyNumberFormat="1" applyFont="1" applyFill="1" applyBorder="1" applyAlignment="1">
      <alignment horizontal="center" vertical="center"/>
    </xf>
    <xf numFmtId="165" fontId="10" fillId="8" borderId="3" xfId="0" applyNumberFormat="1" applyFont="1" applyFill="1" applyBorder="1" applyAlignment="1">
      <alignment horizontal="center" vertical="center"/>
    </xf>
    <xf numFmtId="165" fontId="10" fillId="8" borderId="4" xfId="0" applyNumberFormat="1" applyFont="1" applyFill="1" applyBorder="1" applyAlignment="1">
      <alignment horizontal="center" vertical="center"/>
    </xf>
    <xf numFmtId="165" fontId="10" fillId="8" borderId="5" xfId="0" applyNumberFormat="1" applyFont="1" applyFill="1" applyBorder="1" applyAlignment="1">
      <alignment horizontal="center" vertical="center"/>
    </xf>
    <xf numFmtId="165" fontId="10" fillId="11" borderId="2" xfId="0" applyNumberFormat="1" applyFont="1" applyFill="1" applyBorder="1" applyAlignment="1">
      <alignment horizontal="center" vertical="center"/>
    </xf>
    <xf numFmtId="165" fontId="10" fillId="11" borderId="3" xfId="0" applyNumberFormat="1" applyFont="1" applyFill="1" applyBorder="1" applyAlignment="1">
      <alignment horizontal="center" vertical="center"/>
    </xf>
    <xf numFmtId="165" fontId="10" fillId="11" borderId="4" xfId="0" applyNumberFormat="1" applyFont="1" applyFill="1" applyBorder="1" applyAlignment="1">
      <alignment horizontal="center" vertical="center"/>
    </xf>
    <xf numFmtId="165" fontId="10" fillId="11" borderId="5" xfId="0" applyNumberFormat="1" applyFont="1" applyFill="1" applyBorder="1" applyAlignment="1">
      <alignment horizontal="center" vertical="center"/>
    </xf>
    <xf numFmtId="165" fontId="10" fillId="13" borderId="2" xfId="0" applyNumberFormat="1" applyFont="1" applyFill="1" applyBorder="1" applyAlignment="1">
      <alignment horizontal="center" vertical="center"/>
    </xf>
    <xf numFmtId="165" fontId="10" fillId="13" borderId="3" xfId="0" applyNumberFormat="1" applyFont="1" applyFill="1" applyBorder="1" applyAlignment="1">
      <alignment horizontal="center" vertical="center"/>
    </xf>
    <xf numFmtId="165" fontId="10" fillId="13" borderId="4" xfId="0" applyNumberFormat="1" applyFont="1" applyFill="1" applyBorder="1" applyAlignment="1">
      <alignment horizontal="center" vertical="center"/>
    </xf>
    <xf numFmtId="165" fontId="10" fillId="13" borderId="5" xfId="0" applyNumberFormat="1" applyFont="1" applyFill="1" applyBorder="1" applyAlignment="1">
      <alignment horizontal="center" vertical="center"/>
    </xf>
    <xf numFmtId="165" fontId="10" fillId="10" borderId="2" xfId="0" applyNumberFormat="1" applyFont="1" applyFill="1" applyBorder="1" applyAlignment="1">
      <alignment horizontal="center" vertical="center"/>
    </xf>
    <xf numFmtId="165" fontId="10" fillId="10" borderId="3" xfId="0" applyNumberFormat="1" applyFont="1" applyFill="1" applyBorder="1" applyAlignment="1">
      <alignment horizontal="center" vertical="center"/>
    </xf>
    <xf numFmtId="165" fontId="10" fillId="10" borderId="4" xfId="0" applyNumberFormat="1" applyFont="1" applyFill="1" applyBorder="1" applyAlignment="1">
      <alignment horizontal="center" vertical="center"/>
    </xf>
    <xf numFmtId="165" fontId="10" fillId="10" borderId="5" xfId="0" applyNumberFormat="1" applyFont="1" applyFill="1" applyBorder="1" applyAlignment="1">
      <alignment horizontal="center" vertical="center"/>
    </xf>
    <xf numFmtId="0" fontId="0" fillId="15" borderId="6" xfId="0" applyFill="1" applyBorder="1" applyAlignment="1" applyProtection="1">
      <alignment horizontal="center" vertical="center"/>
      <protection locked="0"/>
    </xf>
    <xf numFmtId="0" fontId="0" fillId="15" borderId="7" xfId="0" applyFill="1" applyBorder="1" applyAlignment="1" applyProtection="1">
      <alignment horizontal="center" vertical="center"/>
      <protection locked="0"/>
    </xf>
    <xf numFmtId="165" fontId="2" fillId="6" borderId="2" xfId="0" applyNumberFormat="1" applyFont="1" applyFill="1" applyBorder="1" applyAlignment="1">
      <alignment horizontal="center" vertical="center"/>
    </xf>
    <xf numFmtId="165" fontId="2" fillId="6" borderId="15" xfId="0" applyNumberFormat="1" applyFont="1" applyFill="1" applyBorder="1" applyAlignment="1">
      <alignment horizontal="center" vertical="center"/>
    </xf>
    <xf numFmtId="165" fontId="2" fillId="6" borderId="3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 vertical="center"/>
    </xf>
    <xf numFmtId="165" fontId="2" fillId="6" borderId="19" xfId="0" applyNumberFormat="1" applyFont="1" applyFill="1" applyBorder="1" applyAlignment="1">
      <alignment horizontal="center" vertical="center"/>
    </xf>
    <xf numFmtId="165" fontId="2" fillId="6" borderId="5" xfId="0" applyNumberFormat="1" applyFont="1" applyFill="1" applyBorder="1" applyAlignment="1">
      <alignment horizontal="center" vertical="center"/>
    </xf>
    <xf numFmtId="165" fontId="2" fillId="8" borderId="2" xfId="0" applyNumberFormat="1" applyFont="1" applyFill="1" applyBorder="1" applyAlignment="1">
      <alignment horizontal="center" vertical="center"/>
    </xf>
    <xf numFmtId="165" fontId="2" fillId="8" borderId="15" xfId="0" applyNumberFormat="1" applyFont="1" applyFill="1" applyBorder="1" applyAlignment="1">
      <alignment horizontal="center" vertical="center"/>
    </xf>
    <xf numFmtId="165" fontId="2" fillId="8" borderId="3" xfId="0" applyNumberFormat="1" applyFont="1" applyFill="1" applyBorder="1" applyAlignment="1">
      <alignment horizontal="center" vertical="center"/>
    </xf>
    <xf numFmtId="165" fontId="2" fillId="8" borderId="4" xfId="0" applyNumberFormat="1" applyFont="1" applyFill="1" applyBorder="1" applyAlignment="1">
      <alignment horizontal="center" vertical="center"/>
    </xf>
    <xf numFmtId="165" fontId="2" fillId="8" borderId="19" xfId="0" applyNumberFormat="1" applyFont="1" applyFill="1" applyBorder="1" applyAlignment="1">
      <alignment horizontal="center" vertical="center"/>
    </xf>
    <xf numFmtId="165" fontId="2" fillId="8" borderId="5" xfId="0" applyNumberFormat="1" applyFont="1" applyFill="1" applyBorder="1" applyAlignment="1">
      <alignment horizontal="center" vertical="center"/>
    </xf>
    <xf numFmtId="165" fontId="10" fillId="21" borderId="2" xfId="0" applyNumberFormat="1" applyFont="1" applyFill="1" applyBorder="1" applyAlignment="1">
      <alignment horizontal="center" vertical="center"/>
    </xf>
    <xf numFmtId="165" fontId="10" fillId="21" borderId="3" xfId="0" applyNumberFormat="1" applyFont="1" applyFill="1" applyBorder="1" applyAlignment="1">
      <alignment horizontal="center" vertical="center"/>
    </xf>
    <xf numFmtId="165" fontId="10" fillId="21" borderId="4" xfId="0" applyNumberFormat="1" applyFont="1" applyFill="1" applyBorder="1" applyAlignment="1">
      <alignment horizontal="center" vertical="center"/>
    </xf>
    <xf numFmtId="165" fontId="10" fillId="21" borderId="5" xfId="0" applyNumberFormat="1" applyFont="1" applyFill="1" applyBorder="1" applyAlignment="1">
      <alignment horizontal="center" vertical="center"/>
    </xf>
    <xf numFmtId="165" fontId="10" fillId="20" borderId="2" xfId="0" applyNumberFormat="1" applyFont="1" applyFill="1" applyBorder="1" applyAlignment="1">
      <alignment horizontal="center" vertical="center"/>
    </xf>
    <xf numFmtId="165" fontId="10" fillId="20" borderId="3" xfId="0" applyNumberFormat="1" applyFont="1" applyFill="1" applyBorder="1" applyAlignment="1">
      <alignment horizontal="center" vertical="center"/>
    </xf>
    <xf numFmtId="165" fontId="10" fillId="20" borderId="4" xfId="0" applyNumberFormat="1" applyFont="1" applyFill="1" applyBorder="1" applyAlignment="1">
      <alignment horizontal="center" vertical="center"/>
    </xf>
    <xf numFmtId="165" fontId="10" fillId="20" borderId="5" xfId="0" applyNumberFormat="1" applyFont="1" applyFill="1" applyBorder="1" applyAlignment="1">
      <alignment horizontal="center" vertical="center"/>
    </xf>
    <xf numFmtId="165" fontId="16" fillId="16" borderId="2" xfId="0" applyNumberFormat="1" applyFont="1" applyFill="1" applyBorder="1" applyAlignment="1">
      <alignment horizontal="center" vertical="center"/>
    </xf>
    <xf numFmtId="165" fontId="16" fillId="16" borderId="3" xfId="0" applyNumberFormat="1" applyFont="1" applyFill="1" applyBorder="1" applyAlignment="1">
      <alignment horizontal="center" vertical="center"/>
    </xf>
    <xf numFmtId="165" fontId="16" fillId="16" borderId="4" xfId="0" applyNumberFormat="1" applyFont="1" applyFill="1" applyBorder="1" applyAlignment="1">
      <alignment horizontal="center" vertical="center"/>
    </xf>
    <xf numFmtId="165" fontId="16" fillId="16" borderId="5" xfId="0" applyNumberFormat="1" applyFont="1" applyFill="1" applyBorder="1" applyAlignment="1">
      <alignment horizontal="center" vertical="center"/>
    </xf>
    <xf numFmtId="165" fontId="10" fillId="19" borderId="2" xfId="0" applyNumberFormat="1" applyFont="1" applyFill="1" applyBorder="1" applyAlignment="1">
      <alignment horizontal="center" vertical="center"/>
    </xf>
    <xf numFmtId="165" fontId="10" fillId="19" borderId="3" xfId="0" applyNumberFormat="1" applyFont="1" applyFill="1" applyBorder="1" applyAlignment="1">
      <alignment horizontal="center" vertical="center"/>
    </xf>
    <xf numFmtId="165" fontId="10" fillId="19" borderId="4" xfId="0" applyNumberFormat="1" applyFont="1" applyFill="1" applyBorder="1" applyAlignment="1">
      <alignment horizontal="center" vertical="center"/>
    </xf>
    <xf numFmtId="165" fontId="10" fillId="19" borderId="5" xfId="0" applyNumberFormat="1" applyFont="1" applyFill="1" applyBorder="1" applyAlignment="1">
      <alignment horizontal="center" vertical="center"/>
    </xf>
    <xf numFmtId="165" fontId="10" fillId="18" borderId="2" xfId="0" applyNumberFormat="1" applyFont="1" applyFill="1" applyBorder="1" applyAlignment="1">
      <alignment horizontal="center" vertical="center"/>
    </xf>
    <xf numFmtId="165" fontId="10" fillId="18" borderId="3" xfId="0" applyNumberFormat="1" applyFont="1" applyFill="1" applyBorder="1" applyAlignment="1">
      <alignment horizontal="center" vertical="center"/>
    </xf>
    <xf numFmtId="165" fontId="10" fillId="18" borderId="4" xfId="0" applyNumberFormat="1" applyFont="1" applyFill="1" applyBorder="1" applyAlignment="1">
      <alignment horizontal="center" vertical="center"/>
    </xf>
    <xf numFmtId="165" fontId="10" fillId="18" borderId="5" xfId="0" applyNumberFormat="1" applyFont="1" applyFill="1" applyBorder="1" applyAlignment="1">
      <alignment horizontal="center" vertical="center"/>
    </xf>
    <xf numFmtId="165" fontId="10" fillId="17" borderId="2" xfId="0" applyNumberFormat="1" applyFont="1" applyFill="1" applyBorder="1" applyAlignment="1">
      <alignment horizontal="center" vertical="center"/>
    </xf>
    <xf numFmtId="165" fontId="10" fillId="17" borderId="3" xfId="0" applyNumberFormat="1" applyFont="1" applyFill="1" applyBorder="1" applyAlignment="1">
      <alignment horizontal="center" vertical="center"/>
    </xf>
    <xf numFmtId="165" fontId="10" fillId="17" borderId="4" xfId="0" applyNumberFormat="1" applyFont="1" applyFill="1" applyBorder="1" applyAlignment="1">
      <alignment horizontal="center" vertical="center"/>
    </xf>
    <xf numFmtId="165" fontId="10" fillId="17" borderId="5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5"/>
  <sheetViews>
    <sheetView topLeftCell="A9" zoomScale="80" zoomScaleNormal="80" workbookViewId="0">
      <selection activeCell="AC28" sqref="AC28:AE28"/>
    </sheetView>
  </sheetViews>
  <sheetFormatPr baseColWidth="10" defaultRowHeight="15.75"/>
  <cols>
    <col min="1" max="1" width="12.875" customWidth="1"/>
    <col min="2" max="2" width="47.125" customWidth="1"/>
    <col min="3" max="32" width="5.875" customWidth="1"/>
  </cols>
  <sheetData>
    <row r="1" spans="1:37" ht="18.75">
      <c r="A1" s="3"/>
      <c r="B1" s="21" t="s">
        <v>22</v>
      </c>
      <c r="C1" s="26" t="s">
        <v>12</v>
      </c>
      <c r="D1" s="26" t="s">
        <v>13</v>
      </c>
      <c r="E1" s="26" t="s">
        <v>11</v>
      </c>
      <c r="F1" s="26" t="s">
        <v>14</v>
      </c>
      <c r="G1" s="26" t="s">
        <v>15</v>
      </c>
      <c r="H1" s="26" t="s">
        <v>16</v>
      </c>
      <c r="I1" s="26" t="s">
        <v>17</v>
      </c>
      <c r="J1" s="26" t="s">
        <v>12</v>
      </c>
      <c r="K1" s="26" t="s">
        <v>13</v>
      </c>
      <c r="L1" s="26" t="s">
        <v>11</v>
      </c>
      <c r="M1" s="26" t="s">
        <v>14</v>
      </c>
      <c r="N1" s="26" t="s">
        <v>15</v>
      </c>
      <c r="O1" s="26" t="s">
        <v>16</v>
      </c>
      <c r="P1" s="26" t="s">
        <v>17</v>
      </c>
      <c r="Q1" s="26" t="s">
        <v>12</v>
      </c>
      <c r="R1" s="26" t="s">
        <v>13</v>
      </c>
      <c r="S1" s="26" t="s">
        <v>11</v>
      </c>
      <c r="T1" s="26" t="s">
        <v>14</v>
      </c>
      <c r="U1" s="26" t="s">
        <v>15</v>
      </c>
      <c r="V1" s="26" t="s">
        <v>16</v>
      </c>
      <c r="W1" s="26" t="s">
        <v>17</v>
      </c>
      <c r="X1" s="26" t="s">
        <v>12</v>
      </c>
      <c r="Y1" s="26" t="s">
        <v>13</v>
      </c>
      <c r="Z1" s="26" t="s">
        <v>11</v>
      </c>
      <c r="AA1" s="26" t="s">
        <v>14</v>
      </c>
      <c r="AB1" s="26" t="s">
        <v>15</v>
      </c>
      <c r="AC1" s="26" t="s">
        <v>16</v>
      </c>
      <c r="AD1" s="26" t="s">
        <v>17</v>
      </c>
      <c r="AE1" s="26" t="s">
        <v>12</v>
      </c>
      <c r="AF1" s="26" t="s">
        <v>13</v>
      </c>
      <c r="AG1" s="1"/>
      <c r="AH1" s="1"/>
      <c r="AI1" s="1"/>
      <c r="AJ1" s="1"/>
      <c r="AK1" s="1"/>
    </row>
    <row r="2" spans="1:37" ht="19.5" thickBot="1">
      <c r="A2" s="3"/>
      <c r="B2" s="19"/>
      <c r="C2" s="27">
        <v>45901</v>
      </c>
      <c r="D2" s="27">
        <v>45902</v>
      </c>
      <c r="E2" s="27">
        <v>45903</v>
      </c>
      <c r="F2" s="27">
        <v>45904</v>
      </c>
      <c r="G2" s="27">
        <v>45905</v>
      </c>
      <c r="H2" s="27">
        <v>45906</v>
      </c>
      <c r="I2" s="27">
        <v>45907</v>
      </c>
      <c r="J2" s="27">
        <v>45908</v>
      </c>
      <c r="K2" s="27">
        <v>45909</v>
      </c>
      <c r="L2" s="27">
        <v>45910</v>
      </c>
      <c r="M2" s="27">
        <v>45911</v>
      </c>
      <c r="N2" s="27">
        <v>45912</v>
      </c>
      <c r="O2" s="27">
        <v>45913</v>
      </c>
      <c r="P2" s="27">
        <v>45914</v>
      </c>
      <c r="Q2" s="27">
        <v>45915</v>
      </c>
      <c r="R2" s="27">
        <v>45916</v>
      </c>
      <c r="S2" s="27">
        <v>45917</v>
      </c>
      <c r="T2" s="27">
        <v>45918</v>
      </c>
      <c r="U2" s="27">
        <v>45919</v>
      </c>
      <c r="V2" s="27">
        <v>45920</v>
      </c>
      <c r="W2" s="27">
        <v>45921</v>
      </c>
      <c r="X2" s="27">
        <v>45922</v>
      </c>
      <c r="Y2" s="27">
        <v>45923</v>
      </c>
      <c r="Z2" s="27">
        <v>45924</v>
      </c>
      <c r="AA2" s="27">
        <v>45925</v>
      </c>
      <c r="AB2" s="27">
        <v>45926</v>
      </c>
      <c r="AC2" s="27">
        <v>45927</v>
      </c>
      <c r="AD2" s="27">
        <v>45928</v>
      </c>
      <c r="AE2" s="27">
        <v>45929</v>
      </c>
      <c r="AF2" s="27">
        <v>45930</v>
      </c>
      <c r="AG2" s="1"/>
      <c r="AH2" s="1"/>
      <c r="AI2" s="1"/>
      <c r="AJ2" s="1"/>
      <c r="AK2" s="1"/>
    </row>
    <row r="3" spans="1:37" ht="19.5" thickBot="1">
      <c r="A3" s="3"/>
      <c r="B3" s="20"/>
      <c r="C3" s="105"/>
      <c r="D3" s="9"/>
      <c r="E3" s="8" t="s">
        <v>9</v>
      </c>
      <c r="F3" s="9"/>
      <c r="G3" s="10"/>
      <c r="H3" s="12"/>
      <c r="I3" s="14"/>
      <c r="J3" s="82"/>
      <c r="K3" s="17"/>
      <c r="L3" s="16"/>
      <c r="M3" s="16"/>
      <c r="N3" s="6"/>
      <c r="O3" s="15"/>
      <c r="P3" s="12"/>
      <c r="Q3" s="11"/>
      <c r="R3" s="17"/>
      <c r="S3" s="16"/>
      <c r="T3" s="16"/>
      <c r="U3" s="6"/>
      <c r="V3" s="15"/>
      <c r="W3" s="12"/>
      <c r="X3" s="11"/>
      <c r="Y3" s="17"/>
      <c r="Z3" s="16"/>
      <c r="AA3" s="16"/>
      <c r="AB3" s="6"/>
      <c r="AC3" s="15"/>
      <c r="AD3" s="12"/>
      <c r="AE3" s="11"/>
      <c r="AF3" s="18"/>
      <c r="AG3" s="1"/>
      <c r="AH3" s="1"/>
      <c r="AI3" s="1"/>
      <c r="AJ3" s="1"/>
      <c r="AK3" s="1"/>
    </row>
    <row r="4" spans="1:37" ht="16.5" thickBot="1">
      <c r="A4" s="3"/>
      <c r="B4" s="106" t="s">
        <v>84</v>
      </c>
      <c r="C4" s="108" t="s">
        <v>85</v>
      </c>
      <c r="D4" s="108" t="s">
        <v>85</v>
      </c>
      <c r="E4" s="108" t="s">
        <v>85</v>
      </c>
      <c r="F4" s="108" t="s">
        <v>85</v>
      </c>
      <c r="G4" s="108" t="s">
        <v>85</v>
      </c>
      <c r="H4" s="110"/>
      <c r="I4" s="111"/>
      <c r="J4" s="108" t="s">
        <v>85</v>
      </c>
      <c r="K4" s="108" t="s">
        <v>85</v>
      </c>
      <c r="L4" s="108" t="s">
        <v>85</v>
      </c>
      <c r="M4" s="108" t="s">
        <v>85</v>
      </c>
      <c r="N4" s="108" t="s">
        <v>85</v>
      </c>
      <c r="O4" s="112"/>
      <c r="P4" s="110"/>
      <c r="Q4" s="108" t="s">
        <v>85</v>
      </c>
      <c r="R4" s="108" t="s">
        <v>85</v>
      </c>
      <c r="S4" s="108" t="s">
        <v>85</v>
      </c>
      <c r="T4" s="108" t="s">
        <v>85</v>
      </c>
      <c r="U4" s="108" t="s">
        <v>85</v>
      </c>
      <c r="V4" s="112"/>
      <c r="W4" s="110"/>
      <c r="X4" s="108" t="s">
        <v>85</v>
      </c>
      <c r="Y4" s="108" t="s">
        <v>85</v>
      </c>
      <c r="Z4" s="108" t="s">
        <v>85</v>
      </c>
      <c r="AA4" s="108" t="s">
        <v>85</v>
      </c>
      <c r="AB4" s="108" t="s">
        <v>85</v>
      </c>
      <c r="AC4" s="112"/>
      <c r="AD4" s="110"/>
      <c r="AE4" s="108" t="s">
        <v>85</v>
      </c>
      <c r="AF4" s="108" t="s">
        <v>85</v>
      </c>
      <c r="AG4" s="1"/>
      <c r="AH4" s="1"/>
      <c r="AI4" s="1"/>
      <c r="AJ4" s="1"/>
      <c r="AK4" s="1"/>
    </row>
    <row r="5" spans="1:37" ht="20.25" thickBot="1">
      <c r="A5" s="4" t="s">
        <v>1</v>
      </c>
      <c r="B5" s="7" t="s">
        <v>0</v>
      </c>
      <c r="C5" s="30"/>
      <c r="D5" s="28"/>
      <c r="E5" s="28"/>
      <c r="F5" s="28"/>
      <c r="G5" s="29"/>
      <c r="H5" s="28"/>
      <c r="I5" s="28"/>
      <c r="J5" s="30"/>
      <c r="K5" s="30"/>
      <c r="L5" s="30"/>
      <c r="M5" s="30"/>
      <c r="N5" s="30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1"/>
      <c r="AH5" s="1"/>
      <c r="AI5" s="1"/>
      <c r="AJ5" s="1"/>
      <c r="AK5" s="1"/>
    </row>
    <row r="6" spans="1:37">
      <c r="A6" s="5" t="s">
        <v>2</v>
      </c>
      <c r="B6" s="170" t="s">
        <v>83</v>
      </c>
      <c r="C6" s="168"/>
      <c r="D6" s="168"/>
      <c r="E6" s="168"/>
      <c r="F6" s="168"/>
      <c r="G6" s="168"/>
      <c r="H6" s="116"/>
      <c r="I6" s="116"/>
      <c r="J6" s="168"/>
      <c r="K6" s="168"/>
      <c r="L6" s="168"/>
      <c r="M6" s="168"/>
      <c r="N6" s="168"/>
      <c r="O6" s="116"/>
      <c r="P6" s="116"/>
      <c r="Q6" s="168"/>
      <c r="R6" s="168"/>
      <c r="S6" s="168"/>
      <c r="T6" s="168"/>
      <c r="U6" s="168"/>
      <c r="V6" s="116"/>
      <c r="W6" s="116"/>
      <c r="X6" s="168"/>
      <c r="Y6" s="168"/>
      <c r="Z6" s="168"/>
      <c r="AA6" s="168"/>
      <c r="AB6" s="168"/>
      <c r="AC6" s="116"/>
      <c r="AD6" s="116"/>
      <c r="AE6" s="168"/>
      <c r="AF6" s="168"/>
      <c r="AG6" s="1"/>
      <c r="AH6" s="1"/>
      <c r="AI6" s="1"/>
      <c r="AJ6" s="1"/>
      <c r="AK6" s="1"/>
    </row>
    <row r="7" spans="1:37" ht="16.5" thickBot="1">
      <c r="A7" s="5" t="s">
        <v>3</v>
      </c>
      <c r="B7" s="171"/>
      <c r="C7" s="169"/>
      <c r="D7" s="169"/>
      <c r="E7" s="169"/>
      <c r="F7" s="169"/>
      <c r="G7" s="169"/>
      <c r="H7" s="117"/>
      <c r="I7" s="117"/>
      <c r="J7" s="169"/>
      <c r="K7" s="169"/>
      <c r="L7" s="169"/>
      <c r="M7" s="169"/>
      <c r="N7" s="169"/>
      <c r="O7" s="117"/>
      <c r="P7" s="117"/>
      <c r="Q7" s="169"/>
      <c r="R7" s="169"/>
      <c r="S7" s="169"/>
      <c r="T7" s="169"/>
      <c r="U7" s="169"/>
      <c r="V7" s="117"/>
      <c r="W7" s="117"/>
      <c r="X7" s="169"/>
      <c r="Y7" s="169"/>
      <c r="Z7" s="169"/>
      <c r="AA7" s="169"/>
      <c r="AB7" s="169"/>
      <c r="AC7" s="117"/>
      <c r="AD7" s="117"/>
      <c r="AE7" s="169"/>
      <c r="AF7" s="169"/>
      <c r="AG7" s="1"/>
      <c r="AH7" s="1"/>
      <c r="AI7" s="1"/>
      <c r="AJ7" s="1"/>
      <c r="AK7" s="1"/>
    </row>
    <row r="8" spans="1:37" ht="16.899999999999999" customHeight="1">
      <c r="A8" s="157" t="s">
        <v>4</v>
      </c>
      <c r="B8" s="35" t="s">
        <v>5</v>
      </c>
      <c r="C8" s="63"/>
      <c r="D8" s="63"/>
      <c r="E8" s="63"/>
      <c r="F8" s="63"/>
      <c r="G8" s="63"/>
      <c r="H8" s="64"/>
      <c r="I8" s="64"/>
      <c r="J8" s="63"/>
      <c r="K8" s="63"/>
      <c r="L8" s="63"/>
      <c r="M8" s="63"/>
      <c r="N8" s="63"/>
      <c r="O8" s="64"/>
      <c r="P8" s="64"/>
      <c r="Q8" s="63"/>
      <c r="R8" s="63"/>
      <c r="S8" s="63"/>
      <c r="T8" s="63"/>
      <c r="U8" s="63"/>
      <c r="V8" s="64"/>
      <c r="W8" s="64"/>
      <c r="X8" s="63"/>
      <c r="Y8" s="63"/>
      <c r="Z8" s="63"/>
      <c r="AA8" s="63"/>
      <c r="AB8" s="63"/>
      <c r="AC8" s="64"/>
      <c r="AD8" s="64"/>
      <c r="AE8" s="63"/>
      <c r="AF8" s="63"/>
      <c r="AG8" s="1"/>
      <c r="AH8" s="1"/>
      <c r="AI8" s="1"/>
      <c r="AJ8" s="1"/>
      <c r="AK8" s="1"/>
    </row>
    <row r="9" spans="1:37">
      <c r="A9" s="158"/>
      <c r="B9" s="36" t="s">
        <v>26</v>
      </c>
      <c r="C9" s="63"/>
      <c r="D9" s="63"/>
      <c r="E9" s="63"/>
      <c r="F9" s="63"/>
      <c r="G9" s="63"/>
      <c r="H9" s="64"/>
      <c r="I9" s="64"/>
      <c r="J9" s="63"/>
      <c r="K9" s="63"/>
      <c r="L9" s="63"/>
      <c r="M9" s="63"/>
      <c r="N9" s="63"/>
      <c r="O9" s="64"/>
      <c r="P9" s="64"/>
      <c r="Q9" s="63"/>
      <c r="R9" s="63"/>
      <c r="S9" s="63"/>
      <c r="T9" s="63"/>
      <c r="U9" s="63"/>
      <c r="V9" s="64"/>
      <c r="W9" s="64"/>
      <c r="X9" s="63"/>
      <c r="Y9" s="63"/>
      <c r="Z9" s="63"/>
      <c r="AA9" s="63"/>
      <c r="AB9" s="63"/>
      <c r="AC9" s="64"/>
      <c r="AD9" s="64"/>
      <c r="AE9" s="63"/>
      <c r="AF9" s="63"/>
      <c r="AG9" s="1"/>
      <c r="AH9" s="1"/>
      <c r="AI9" s="1"/>
      <c r="AJ9" s="1"/>
      <c r="AK9" s="1"/>
    </row>
    <row r="10" spans="1:37">
      <c r="A10" s="158"/>
      <c r="B10" s="36" t="s">
        <v>31</v>
      </c>
      <c r="C10" s="65"/>
      <c r="D10" s="65"/>
      <c r="E10" s="65"/>
      <c r="F10" s="65"/>
      <c r="G10" s="65"/>
      <c r="H10" s="66"/>
      <c r="I10" s="66"/>
      <c r="J10" s="65"/>
      <c r="K10" s="65"/>
      <c r="L10" s="65"/>
      <c r="M10" s="65"/>
      <c r="N10" s="65"/>
      <c r="O10" s="66"/>
      <c r="P10" s="66"/>
      <c r="Q10" s="65"/>
      <c r="R10" s="65"/>
      <c r="S10" s="65"/>
      <c r="T10" s="65"/>
      <c r="U10" s="65"/>
      <c r="V10" s="66"/>
      <c r="W10" s="66"/>
      <c r="X10" s="65"/>
      <c r="Y10" s="65"/>
      <c r="Z10" s="65"/>
      <c r="AA10" s="65"/>
      <c r="AB10" s="65"/>
      <c r="AC10" s="66"/>
      <c r="AD10" s="66"/>
      <c r="AE10" s="65"/>
      <c r="AF10" s="65"/>
      <c r="AG10" s="1"/>
      <c r="AH10" s="1"/>
      <c r="AI10" s="1"/>
      <c r="AJ10" s="1"/>
      <c r="AK10" s="1"/>
    </row>
    <row r="11" spans="1:37">
      <c r="A11" s="158"/>
      <c r="B11" s="36" t="s">
        <v>29</v>
      </c>
      <c r="C11" s="65"/>
      <c r="D11" s="65"/>
      <c r="E11" s="65"/>
      <c r="F11" s="65"/>
      <c r="G11" s="65"/>
      <c r="H11" s="66"/>
      <c r="I11" s="66"/>
      <c r="J11" s="65"/>
      <c r="K11" s="65"/>
      <c r="L11" s="65"/>
      <c r="M11" s="65"/>
      <c r="N11" s="65"/>
      <c r="O11" s="66"/>
      <c r="P11" s="66"/>
      <c r="Q11" s="65"/>
      <c r="R11" s="65"/>
      <c r="S11" s="65"/>
      <c r="T11" s="65"/>
      <c r="U11" s="65"/>
      <c r="V11" s="66"/>
      <c r="W11" s="66"/>
      <c r="X11" s="65"/>
      <c r="Y11" s="65"/>
      <c r="Z11" s="65"/>
      <c r="AA11" s="65"/>
      <c r="AB11" s="65"/>
      <c r="AC11" s="66"/>
      <c r="AD11" s="66"/>
      <c r="AE11" s="65"/>
      <c r="AF11" s="65"/>
      <c r="AG11" s="1"/>
      <c r="AH11" s="1"/>
      <c r="AI11" s="1"/>
      <c r="AJ11" s="1"/>
      <c r="AK11" s="1"/>
    </row>
    <row r="12" spans="1:37">
      <c r="A12" s="158"/>
      <c r="B12" s="36" t="s">
        <v>6</v>
      </c>
      <c r="C12" s="65"/>
      <c r="D12" s="65"/>
      <c r="E12" s="65"/>
      <c r="F12" s="65"/>
      <c r="G12" s="65"/>
      <c r="H12" s="66"/>
      <c r="I12" s="66"/>
      <c r="J12" s="65"/>
      <c r="K12" s="65"/>
      <c r="L12" s="65"/>
      <c r="M12" s="65"/>
      <c r="N12" s="65"/>
      <c r="O12" s="66"/>
      <c r="P12" s="66"/>
      <c r="Q12" s="65"/>
      <c r="R12" s="65"/>
      <c r="S12" s="65"/>
      <c r="T12" s="65"/>
      <c r="U12" s="65"/>
      <c r="V12" s="66"/>
      <c r="W12" s="66"/>
      <c r="X12" s="65"/>
      <c r="Y12" s="65"/>
      <c r="Z12" s="65"/>
      <c r="AA12" s="65"/>
      <c r="AB12" s="65"/>
      <c r="AC12" s="66"/>
      <c r="AD12" s="66"/>
      <c r="AE12" s="65"/>
      <c r="AF12" s="65"/>
      <c r="AG12" s="1"/>
      <c r="AH12" s="1"/>
      <c r="AI12" s="1"/>
      <c r="AJ12" s="1"/>
      <c r="AK12" s="1"/>
    </row>
    <row r="13" spans="1:37">
      <c r="A13" s="158"/>
      <c r="B13" s="36" t="s">
        <v>80</v>
      </c>
      <c r="C13" s="65"/>
      <c r="D13" s="65"/>
      <c r="E13" s="65"/>
      <c r="F13" s="65"/>
      <c r="G13" s="65"/>
      <c r="H13" s="66"/>
      <c r="I13" s="66"/>
      <c r="J13" s="65"/>
      <c r="K13" s="65"/>
      <c r="L13" s="65"/>
      <c r="M13" s="65"/>
      <c r="N13" s="65"/>
      <c r="O13" s="66"/>
      <c r="P13" s="66"/>
      <c r="Q13" s="65"/>
      <c r="R13" s="65"/>
      <c r="S13" s="65"/>
      <c r="T13" s="65"/>
      <c r="U13" s="65"/>
      <c r="V13" s="66"/>
      <c r="W13" s="66"/>
      <c r="X13" s="65"/>
      <c r="Y13" s="65"/>
      <c r="Z13" s="65"/>
      <c r="AA13" s="65"/>
      <c r="AB13" s="65"/>
      <c r="AC13" s="66"/>
      <c r="AD13" s="66"/>
      <c r="AE13" s="65"/>
      <c r="AF13" s="65"/>
      <c r="AG13" s="1"/>
      <c r="AH13" s="1"/>
      <c r="AI13" s="1"/>
      <c r="AJ13" s="1"/>
      <c r="AK13" s="1"/>
    </row>
    <row r="14" spans="1:37">
      <c r="A14" s="158"/>
      <c r="B14" s="101" t="s">
        <v>27</v>
      </c>
      <c r="C14" s="65"/>
      <c r="D14" s="65"/>
      <c r="E14" s="65"/>
      <c r="F14" s="65"/>
      <c r="G14" s="65"/>
      <c r="H14" s="66"/>
      <c r="I14" s="66"/>
      <c r="J14" s="65"/>
      <c r="K14" s="65"/>
      <c r="L14" s="65"/>
      <c r="M14" s="65"/>
      <c r="N14" s="65"/>
      <c r="O14" s="66"/>
      <c r="P14" s="66"/>
      <c r="Q14" s="65"/>
      <c r="R14" s="65"/>
      <c r="S14" s="65"/>
      <c r="T14" s="65"/>
      <c r="U14" s="65"/>
      <c r="V14" s="66"/>
      <c r="W14" s="66"/>
      <c r="X14" s="65"/>
      <c r="Y14" s="65"/>
      <c r="Z14" s="65"/>
      <c r="AA14" s="65"/>
      <c r="AB14" s="65"/>
      <c r="AC14" s="66"/>
      <c r="AD14" s="66"/>
      <c r="AE14" s="65"/>
      <c r="AF14" s="65"/>
      <c r="AG14" s="1"/>
      <c r="AH14" s="1"/>
      <c r="AI14" s="1"/>
      <c r="AJ14" s="1"/>
      <c r="AK14" s="1"/>
    </row>
    <row r="15" spans="1:37">
      <c r="A15" s="158"/>
      <c r="B15" s="39" t="s">
        <v>27</v>
      </c>
      <c r="C15" s="65"/>
      <c r="D15" s="65"/>
      <c r="E15" s="65"/>
      <c r="F15" s="65"/>
      <c r="G15" s="65"/>
      <c r="H15" s="66"/>
      <c r="I15" s="66"/>
      <c r="J15" s="65"/>
      <c r="K15" s="65"/>
      <c r="L15" s="65"/>
      <c r="M15" s="65"/>
      <c r="N15" s="65"/>
      <c r="O15" s="66"/>
      <c r="P15" s="66"/>
      <c r="Q15" s="65"/>
      <c r="R15" s="65"/>
      <c r="S15" s="65"/>
      <c r="T15" s="65"/>
      <c r="U15" s="65"/>
      <c r="V15" s="66"/>
      <c r="W15" s="66"/>
      <c r="X15" s="65"/>
      <c r="Y15" s="65"/>
      <c r="Z15" s="65"/>
      <c r="AA15" s="65"/>
      <c r="AB15" s="65"/>
      <c r="AC15" s="66"/>
      <c r="AD15" s="66"/>
      <c r="AE15" s="65"/>
      <c r="AF15" s="65"/>
      <c r="AG15" s="1"/>
      <c r="AH15" s="1"/>
      <c r="AI15" s="1"/>
      <c r="AJ15" s="1"/>
      <c r="AK15" s="1"/>
    </row>
    <row r="16" spans="1:37" ht="16.5" thickBot="1">
      <c r="A16" s="158"/>
      <c r="B16" s="39" t="s">
        <v>27</v>
      </c>
      <c r="C16" s="67"/>
      <c r="D16" s="67"/>
      <c r="E16" s="67"/>
      <c r="F16" s="67"/>
      <c r="G16" s="67"/>
      <c r="H16" s="68"/>
      <c r="I16" s="68"/>
      <c r="J16" s="67"/>
      <c r="K16" s="67"/>
      <c r="L16" s="67"/>
      <c r="M16" s="67"/>
      <c r="N16" s="67"/>
      <c r="O16" s="68"/>
      <c r="P16" s="68"/>
      <c r="Q16" s="67"/>
      <c r="R16" s="67"/>
      <c r="S16" s="67"/>
      <c r="T16" s="67"/>
      <c r="U16" s="67"/>
      <c r="V16" s="68"/>
      <c r="W16" s="68"/>
      <c r="X16" s="67"/>
      <c r="Y16" s="67"/>
      <c r="Z16" s="67"/>
      <c r="AA16" s="67"/>
      <c r="AB16" s="67"/>
      <c r="AC16" s="68"/>
      <c r="AD16" s="68"/>
      <c r="AE16" s="67"/>
      <c r="AF16" s="67"/>
      <c r="AG16" s="1"/>
      <c r="AH16" s="1"/>
      <c r="AI16" s="1"/>
      <c r="AJ16" s="1"/>
      <c r="AK16" s="1"/>
    </row>
    <row r="17" spans="1:37" ht="20.25" thickBot="1">
      <c r="A17" s="158"/>
      <c r="B17" s="38" t="s">
        <v>7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1"/>
      <c r="AH17" s="1"/>
      <c r="AI17" s="1"/>
      <c r="AJ17" s="1"/>
      <c r="AK17" s="1"/>
    </row>
    <row r="18" spans="1:37">
      <c r="A18" s="158"/>
      <c r="B18" s="35" t="s">
        <v>81</v>
      </c>
      <c r="C18" s="63"/>
      <c r="D18" s="63"/>
      <c r="E18" s="63"/>
      <c r="F18" s="63"/>
      <c r="G18" s="63"/>
      <c r="H18" s="64"/>
      <c r="I18" s="64"/>
      <c r="J18" s="63"/>
      <c r="K18" s="63"/>
      <c r="L18" s="63"/>
      <c r="M18" s="63"/>
      <c r="N18" s="63"/>
      <c r="O18" s="64"/>
      <c r="P18" s="64"/>
      <c r="Q18" s="63"/>
      <c r="R18" s="63"/>
      <c r="S18" s="63"/>
      <c r="T18" s="63"/>
      <c r="U18" s="63"/>
      <c r="V18" s="64"/>
      <c r="W18" s="64"/>
      <c r="X18" s="63"/>
      <c r="Y18" s="63"/>
      <c r="Z18" s="63"/>
      <c r="AA18" s="63"/>
      <c r="AB18" s="63"/>
      <c r="AC18" s="64"/>
      <c r="AD18" s="64"/>
      <c r="AE18" s="63"/>
      <c r="AF18" s="63"/>
      <c r="AG18" s="1"/>
      <c r="AH18" s="1"/>
      <c r="AI18" s="1"/>
      <c r="AJ18" s="1"/>
      <c r="AK18" s="1"/>
    </row>
    <row r="19" spans="1:37">
      <c r="A19" s="158"/>
      <c r="B19" s="37" t="s">
        <v>30</v>
      </c>
      <c r="C19" s="65"/>
      <c r="D19" s="65"/>
      <c r="E19" s="65"/>
      <c r="F19" s="65"/>
      <c r="G19" s="65"/>
      <c r="H19" s="66"/>
      <c r="I19" s="66"/>
      <c r="J19" s="65"/>
      <c r="K19" s="65"/>
      <c r="L19" s="65"/>
      <c r="M19" s="65"/>
      <c r="N19" s="65"/>
      <c r="O19" s="66"/>
      <c r="P19" s="66"/>
      <c r="Q19" s="65"/>
      <c r="R19" s="65"/>
      <c r="S19" s="65"/>
      <c r="T19" s="65"/>
      <c r="U19" s="65"/>
      <c r="V19" s="66"/>
      <c r="W19" s="66"/>
      <c r="X19" s="65"/>
      <c r="Y19" s="65"/>
      <c r="Z19" s="65"/>
      <c r="AA19" s="65"/>
      <c r="AB19" s="65"/>
      <c r="AC19" s="66"/>
      <c r="AD19" s="66"/>
      <c r="AE19" s="65"/>
      <c r="AF19" s="65"/>
      <c r="AG19" s="1"/>
      <c r="AH19" s="1"/>
      <c r="AI19" s="1"/>
      <c r="AJ19" s="1"/>
      <c r="AK19" s="1"/>
    </row>
    <row r="20" spans="1:37">
      <c r="A20" s="158"/>
      <c r="B20" s="36" t="s">
        <v>28</v>
      </c>
      <c r="C20" s="65"/>
      <c r="D20" s="65"/>
      <c r="E20" s="65"/>
      <c r="F20" s="65"/>
      <c r="G20" s="65"/>
      <c r="H20" s="66"/>
      <c r="I20" s="66"/>
      <c r="J20" s="65"/>
      <c r="K20" s="65"/>
      <c r="L20" s="65"/>
      <c r="M20" s="65"/>
      <c r="N20" s="65"/>
      <c r="O20" s="66"/>
      <c r="P20" s="66"/>
      <c r="Q20" s="65"/>
      <c r="R20" s="65"/>
      <c r="S20" s="65"/>
      <c r="T20" s="65"/>
      <c r="U20" s="65"/>
      <c r="V20" s="66"/>
      <c r="W20" s="66"/>
      <c r="X20" s="65"/>
      <c r="Y20" s="65"/>
      <c r="Z20" s="65"/>
      <c r="AA20" s="65"/>
      <c r="AB20" s="65"/>
      <c r="AC20" s="66"/>
      <c r="AD20" s="66"/>
      <c r="AE20" s="65"/>
      <c r="AF20" s="65"/>
      <c r="AG20" s="1"/>
      <c r="AH20" s="1"/>
      <c r="AI20" s="1"/>
      <c r="AJ20" s="1"/>
      <c r="AK20" s="1"/>
    </row>
    <row r="21" spans="1:37">
      <c r="A21" s="158"/>
      <c r="B21" s="36" t="s">
        <v>8</v>
      </c>
      <c r="C21" s="65"/>
      <c r="D21" s="65"/>
      <c r="E21" s="65"/>
      <c r="F21" s="65"/>
      <c r="G21" s="65"/>
      <c r="H21" s="66"/>
      <c r="I21" s="66"/>
      <c r="J21" s="65"/>
      <c r="K21" s="65"/>
      <c r="L21" s="65"/>
      <c r="M21" s="65"/>
      <c r="N21" s="65"/>
      <c r="O21" s="66"/>
      <c r="P21" s="66"/>
      <c r="Q21" s="65"/>
      <c r="R21" s="65"/>
      <c r="S21" s="65"/>
      <c r="T21" s="65"/>
      <c r="U21" s="65"/>
      <c r="V21" s="66"/>
      <c r="W21" s="66"/>
      <c r="X21" s="65"/>
      <c r="Y21" s="65"/>
      <c r="Z21" s="65"/>
      <c r="AA21" s="65"/>
      <c r="AB21" s="65"/>
      <c r="AC21" s="66"/>
      <c r="AD21" s="66"/>
      <c r="AE21" s="65"/>
      <c r="AF21" s="65"/>
      <c r="AG21" s="1"/>
      <c r="AH21" s="1"/>
      <c r="AI21" s="1"/>
      <c r="AJ21" s="1"/>
      <c r="AK21" s="1"/>
    </row>
    <row r="22" spans="1:37">
      <c r="A22" s="158"/>
      <c r="B22" s="36" t="s">
        <v>82</v>
      </c>
      <c r="C22" s="65"/>
      <c r="D22" s="65"/>
      <c r="E22" s="65"/>
      <c r="F22" s="65"/>
      <c r="G22" s="65"/>
      <c r="H22" s="66"/>
      <c r="I22" s="66"/>
      <c r="J22" s="65"/>
      <c r="K22" s="65"/>
      <c r="L22" s="65"/>
      <c r="M22" s="65"/>
      <c r="N22" s="65"/>
      <c r="O22" s="66"/>
      <c r="P22" s="66"/>
      <c r="Q22" s="65"/>
      <c r="R22" s="65"/>
      <c r="S22" s="65"/>
      <c r="T22" s="65"/>
      <c r="U22" s="65"/>
      <c r="V22" s="66"/>
      <c r="W22" s="66"/>
      <c r="X22" s="65"/>
      <c r="Y22" s="65"/>
      <c r="Z22" s="65"/>
      <c r="AA22" s="65"/>
      <c r="AB22" s="65"/>
      <c r="AC22" s="66"/>
      <c r="AD22" s="66"/>
      <c r="AE22" s="65"/>
      <c r="AF22" s="65"/>
      <c r="AG22" s="1"/>
      <c r="AH22" s="1"/>
      <c r="AI22" s="1"/>
      <c r="AJ22" s="1"/>
      <c r="AK22" s="1"/>
    </row>
    <row r="23" spans="1:37">
      <c r="A23" s="158"/>
      <c r="B23" s="36" t="s">
        <v>25</v>
      </c>
      <c r="C23" s="65"/>
      <c r="D23" s="65"/>
      <c r="E23" s="65"/>
      <c r="F23" s="65"/>
      <c r="G23" s="65"/>
      <c r="H23" s="66"/>
      <c r="I23" s="66"/>
      <c r="J23" s="65"/>
      <c r="K23" s="65"/>
      <c r="L23" s="65"/>
      <c r="M23" s="65"/>
      <c r="N23" s="65"/>
      <c r="O23" s="66"/>
      <c r="P23" s="66"/>
      <c r="Q23" s="65"/>
      <c r="R23" s="65"/>
      <c r="S23" s="65"/>
      <c r="T23" s="65"/>
      <c r="U23" s="65"/>
      <c r="V23" s="66"/>
      <c r="W23" s="66"/>
      <c r="X23" s="65"/>
      <c r="Y23" s="65"/>
      <c r="Z23" s="65"/>
      <c r="AA23" s="65"/>
      <c r="AB23" s="65"/>
      <c r="AC23" s="66"/>
      <c r="AD23" s="66"/>
      <c r="AE23" s="65"/>
      <c r="AF23" s="65"/>
      <c r="AG23" s="1"/>
      <c r="AH23" s="1"/>
      <c r="AI23" s="1"/>
      <c r="AJ23" s="1"/>
      <c r="AK23" s="1"/>
    </row>
    <row r="24" spans="1:37">
      <c r="A24" s="158"/>
      <c r="B24" s="102" t="s">
        <v>27</v>
      </c>
      <c r="C24" s="65"/>
      <c r="D24" s="65"/>
      <c r="E24" s="65"/>
      <c r="F24" s="65"/>
      <c r="G24" s="65"/>
      <c r="H24" s="66"/>
      <c r="I24" s="66"/>
      <c r="J24" s="65"/>
      <c r="K24" s="65"/>
      <c r="L24" s="65"/>
      <c r="M24" s="65"/>
      <c r="N24" s="65"/>
      <c r="O24" s="66"/>
      <c r="P24" s="66"/>
      <c r="Q24" s="65"/>
      <c r="R24" s="65"/>
      <c r="S24" s="65"/>
      <c r="T24" s="65"/>
      <c r="U24" s="65"/>
      <c r="V24" s="66"/>
      <c r="W24" s="66"/>
      <c r="X24" s="65"/>
      <c r="Y24" s="65"/>
      <c r="Z24" s="65"/>
      <c r="AA24" s="65"/>
      <c r="AB24" s="65"/>
      <c r="AC24" s="66"/>
      <c r="AD24" s="66"/>
      <c r="AE24" s="65"/>
      <c r="AF24" s="65"/>
      <c r="AG24" s="1"/>
      <c r="AH24" s="1"/>
      <c r="AI24" s="1"/>
      <c r="AJ24" s="1"/>
      <c r="AK24" s="1"/>
    </row>
    <row r="25" spans="1:37">
      <c r="A25" s="158"/>
      <c r="B25" s="103" t="s">
        <v>27</v>
      </c>
      <c r="C25" s="65"/>
      <c r="D25" s="65"/>
      <c r="E25" s="65"/>
      <c r="F25" s="65"/>
      <c r="G25" s="65"/>
      <c r="H25" s="66"/>
      <c r="I25" s="66"/>
      <c r="J25" s="65"/>
      <c r="K25" s="65"/>
      <c r="L25" s="65"/>
      <c r="M25" s="65"/>
      <c r="N25" s="65"/>
      <c r="O25" s="66"/>
      <c r="P25" s="66"/>
      <c r="Q25" s="65"/>
      <c r="R25" s="65"/>
      <c r="S25" s="65"/>
      <c r="T25" s="65"/>
      <c r="U25" s="65"/>
      <c r="V25" s="66"/>
      <c r="W25" s="66"/>
      <c r="X25" s="65"/>
      <c r="Y25" s="65"/>
      <c r="Z25" s="65"/>
      <c r="AA25" s="65"/>
      <c r="AB25" s="65"/>
      <c r="AC25" s="66"/>
      <c r="AD25" s="66"/>
      <c r="AE25" s="65"/>
      <c r="AF25" s="65"/>
      <c r="AG25" s="1"/>
      <c r="AH25" s="1"/>
      <c r="AI25" s="1"/>
      <c r="AJ25" s="1"/>
      <c r="AK25" s="1"/>
    </row>
    <row r="26" spans="1:37" ht="16.5" thickBot="1">
      <c r="A26" s="159"/>
      <c r="B26" s="104" t="s">
        <v>27</v>
      </c>
      <c r="C26" s="70"/>
      <c r="D26" s="70"/>
      <c r="E26" s="70"/>
      <c r="F26" s="70"/>
      <c r="G26" s="70"/>
      <c r="H26" s="71"/>
      <c r="I26" s="71"/>
      <c r="J26" s="70"/>
      <c r="K26" s="70"/>
      <c r="L26" s="70"/>
      <c r="M26" s="70"/>
      <c r="N26" s="70"/>
      <c r="O26" s="71"/>
      <c r="P26" s="71"/>
      <c r="Q26" s="70"/>
      <c r="R26" s="70"/>
      <c r="S26" s="70"/>
      <c r="T26" s="70"/>
      <c r="U26" s="70"/>
      <c r="V26" s="71"/>
      <c r="W26" s="71"/>
      <c r="X26" s="70"/>
      <c r="Y26" s="70"/>
      <c r="Z26" s="70"/>
      <c r="AA26" s="70"/>
      <c r="AB26" s="70"/>
      <c r="AC26" s="71"/>
      <c r="AD26" s="71"/>
      <c r="AE26" s="70"/>
      <c r="AF26" s="70"/>
      <c r="AG26" s="1"/>
      <c r="AH26" s="1"/>
      <c r="AI26" s="1"/>
      <c r="AJ26" s="1"/>
      <c r="AK26" s="1"/>
    </row>
    <row r="27" spans="1:37" ht="16.5" thickBot="1">
      <c r="A27" s="1"/>
      <c r="B27" s="13" t="s">
        <v>21</v>
      </c>
      <c r="C27" s="2">
        <f t="shared" ref="C27:AF27" si="0">((C6*45)+(C7*45)+C8+C9+C10+C11+C12+C13+C14+C15+C16+C18+C19+C20+C21+C22+C23+C24+C25+C26)/60</f>
        <v>0</v>
      </c>
      <c r="D27" s="2">
        <f t="shared" si="0"/>
        <v>0</v>
      </c>
      <c r="E27" s="2">
        <f t="shared" si="0"/>
        <v>0</v>
      </c>
      <c r="F27" s="2">
        <f t="shared" si="0"/>
        <v>0</v>
      </c>
      <c r="G27" s="2">
        <f t="shared" si="0"/>
        <v>0</v>
      </c>
      <c r="H27" s="2">
        <f t="shared" si="0"/>
        <v>0</v>
      </c>
      <c r="I27" s="2">
        <f t="shared" si="0"/>
        <v>0</v>
      </c>
      <c r="J27" s="2">
        <f t="shared" si="0"/>
        <v>0</v>
      </c>
      <c r="K27" s="2">
        <f t="shared" si="0"/>
        <v>0</v>
      </c>
      <c r="L27" s="2">
        <f t="shared" si="0"/>
        <v>0</v>
      </c>
      <c r="M27" s="2">
        <f t="shared" si="0"/>
        <v>0</v>
      </c>
      <c r="N27" s="2">
        <f t="shared" si="0"/>
        <v>0</v>
      </c>
      <c r="O27" s="2">
        <f t="shared" si="0"/>
        <v>0</v>
      </c>
      <c r="P27" s="2">
        <f t="shared" si="0"/>
        <v>0</v>
      </c>
      <c r="Q27" s="2">
        <f t="shared" si="0"/>
        <v>0</v>
      </c>
      <c r="R27" s="2">
        <f t="shared" si="0"/>
        <v>0</v>
      </c>
      <c r="S27" s="2">
        <f t="shared" si="0"/>
        <v>0</v>
      </c>
      <c r="T27" s="2">
        <f t="shared" si="0"/>
        <v>0</v>
      </c>
      <c r="U27" s="2">
        <f t="shared" si="0"/>
        <v>0</v>
      </c>
      <c r="V27" s="2">
        <f t="shared" si="0"/>
        <v>0</v>
      </c>
      <c r="W27" s="2">
        <f t="shared" si="0"/>
        <v>0</v>
      </c>
      <c r="X27" s="2">
        <f t="shared" si="0"/>
        <v>0</v>
      </c>
      <c r="Y27" s="2">
        <f t="shared" si="0"/>
        <v>0</v>
      </c>
      <c r="Z27" s="2">
        <f t="shared" si="0"/>
        <v>0</v>
      </c>
      <c r="AA27" s="2">
        <f t="shared" si="0"/>
        <v>0</v>
      </c>
      <c r="AB27" s="2">
        <f t="shared" si="0"/>
        <v>0</v>
      </c>
      <c r="AC27" s="2">
        <f t="shared" si="0"/>
        <v>0</v>
      </c>
      <c r="AD27" s="2">
        <f t="shared" si="0"/>
        <v>0</v>
      </c>
      <c r="AE27" s="2">
        <f t="shared" si="0"/>
        <v>0</v>
      </c>
      <c r="AF27" s="2">
        <f t="shared" si="0"/>
        <v>0</v>
      </c>
      <c r="AG27" s="1"/>
      <c r="AH27" s="1"/>
      <c r="AI27" s="1"/>
      <c r="AJ27" s="1"/>
      <c r="AK27" s="1"/>
    </row>
    <row r="28" spans="1:37" ht="21.75" thickBot="1">
      <c r="A28" s="1"/>
      <c r="B28" s="22" t="s">
        <v>32</v>
      </c>
      <c r="C28" s="1"/>
      <c r="D28" s="1"/>
      <c r="E28" s="1"/>
      <c r="F28" s="1"/>
      <c r="G28" s="23" t="s">
        <v>10</v>
      </c>
      <c r="H28" s="138">
        <f>(C27+D27+E27+F27+G27+H27+I27)</f>
        <v>0</v>
      </c>
      <c r="I28" s="139"/>
      <c r="J28" s="140"/>
      <c r="K28" s="1"/>
      <c r="L28" s="1"/>
      <c r="M28" s="1"/>
      <c r="N28" s="24" t="s">
        <v>18</v>
      </c>
      <c r="O28" s="138">
        <f>(J27+K27+L27+M27+N27+O27+P27)</f>
        <v>0</v>
      </c>
      <c r="P28" s="139"/>
      <c r="Q28" s="140"/>
      <c r="R28" s="1"/>
      <c r="S28" s="1"/>
      <c r="T28" s="1"/>
      <c r="U28" s="23" t="s">
        <v>19</v>
      </c>
      <c r="V28" s="138">
        <f>(Q27+R27+S27+T27+U27+V27+W27)</f>
        <v>0</v>
      </c>
      <c r="W28" s="139"/>
      <c r="X28" s="140"/>
      <c r="Y28" s="1"/>
      <c r="Z28" s="1"/>
      <c r="AA28" s="1"/>
      <c r="AB28" s="24" t="s">
        <v>20</v>
      </c>
      <c r="AC28" s="138">
        <f>(X27+Y27+Z27+AA27+AB27+AC27+AD27)</f>
        <v>0</v>
      </c>
      <c r="AD28" s="139"/>
      <c r="AE28" s="140"/>
      <c r="AF28" s="1"/>
      <c r="AG28" s="1"/>
      <c r="AH28" s="1"/>
      <c r="AI28" s="1"/>
      <c r="AJ28" s="1"/>
      <c r="AK28" s="1"/>
    </row>
    <row r="29" spans="1:37" ht="15" customHeight="1">
      <c r="A29" s="1"/>
      <c r="B29" s="160" t="s">
        <v>33</v>
      </c>
      <c r="C29" s="162">
        <f>H28+O28+V28+AC28+AE27+AF27</f>
        <v>0</v>
      </c>
      <c r="D29" s="163"/>
      <c r="E29" s="16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5.6" customHeight="1" thickBot="1">
      <c r="A30" s="1"/>
      <c r="B30" s="161"/>
      <c r="C30" s="165"/>
      <c r="D30" s="166"/>
      <c r="E30" s="16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5" customHeight="1">
      <c r="A31" s="1"/>
      <c r="B31" s="143" t="s">
        <v>23</v>
      </c>
      <c r="C31" s="145">
        <f>(SUM(C6:AF6)*45 + SUM(C7:AF7)*45 + SUM(C8:AF8) + SUM(C9:AF9) + SUM(C10:AF10) +
  SUM(C11:AF11) + SUM(C12:AF12) + SUM(C13:AF13) + SUM(C14:AF14) +
  SUM(C15:AF15) + SUM(C16:AF16))/60</f>
        <v>0</v>
      </c>
      <c r="D31" s="146"/>
      <c r="E31" s="14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6" customHeight="1" thickBot="1">
      <c r="A32" s="1"/>
      <c r="B32" s="144"/>
      <c r="C32" s="148"/>
      <c r="D32" s="149"/>
      <c r="E32" s="15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6.149999999999999" customHeight="1">
      <c r="A33" s="1"/>
      <c r="B33" s="141" t="s">
        <v>24</v>
      </c>
      <c r="C33" s="151">
        <f>(SUM(C18:AF18) + SUM(C19:AF19)+ SUM(C20:AF20) + SUM(C21:AF21) + SUM(C22:AF22) +
  SUM(C23:AF23) + SUM(C24:AF24) + SUM(C25:AF25)+SUM(C26:AF26))/60</f>
        <v>0</v>
      </c>
      <c r="D33" s="152"/>
      <c r="E33" s="15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6" customHeight="1" thickBot="1">
      <c r="A34" s="1"/>
      <c r="B34" s="142"/>
      <c r="C34" s="154"/>
      <c r="D34" s="155"/>
      <c r="E34" s="15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>
      <c r="A35" s="1"/>
      <c r="B35" s="2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>
      <c r="A36" s="1"/>
      <c r="B36" s="2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>
      <c r="A37" s="1"/>
      <c r="B37" s="2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>
      <c r="A38" s="1"/>
      <c r="B38" s="2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</sheetData>
  <mergeCells count="34">
    <mergeCell ref="B6:B7"/>
    <mergeCell ref="AB6:AB7"/>
    <mergeCell ref="AE6:AE7"/>
    <mergeCell ref="AF6:AF7"/>
    <mergeCell ref="X6:X7"/>
    <mergeCell ref="Y6:Y7"/>
    <mergeCell ref="Z6:Z7"/>
    <mergeCell ref="AA6:AA7"/>
    <mergeCell ref="R6:R7"/>
    <mergeCell ref="S6:S7"/>
    <mergeCell ref="T6:T7"/>
    <mergeCell ref="U6:U7"/>
    <mergeCell ref="M6:M7"/>
    <mergeCell ref="N6:N7"/>
    <mergeCell ref="Q6:Q7"/>
    <mergeCell ref="J6:J7"/>
    <mergeCell ref="K6:K7"/>
    <mergeCell ref="L6:L7"/>
    <mergeCell ref="C6:C7"/>
    <mergeCell ref="D6:D7"/>
    <mergeCell ref="E6:E7"/>
    <mergeCell ref="F6:F7"/>
    <mergeCell ref="G6:G7"/>
    <mergeCell ref="A8:A26"/>
    <mergeCell ref="B29:B30"/>
    <mergeCell ref="C29:E30"/>
    <mergeCell ref="O28:Q28"/>
    <mergeCell ref="H28:J28"/>
    <mergeCell ref="V28:X28"/>
    <mergeCell ref="AC28:AE28"/>
    <mergeCell ref="B33:B34"/>
    <mergeCell ref="B31:B32"/>
    <mergeCell ref="C31:E32"/>
    <mergeCell ref="C33:E34"/>
  </mergeCells>
  <phoneticPr fontId="7" type="noConversion"/>
  <conditionalFormatting sqref="C6:AF26">
    <cfRule type="expression" dxfId="5" priority="1">
      <formula>C$4="AU"</formula>
    </cfRule>
  </conditionalFormatting>
  <dataValidations count="2">
    <dataValidation type="list" allowBlank="1" showInputMessage="1" showErrorMessage="1" sqref="C4:G4 J4:N4 Q4:U4 X4:AB4 AE4:AF4" xr:uid="{00000000-0002-0000-0000-000000000000}">
      <formula1>" ,AU"</formula1>
    </dataValidation>
    <dataValidation type="custom" allowBlank="1" showInputMessage="1" showErrorMessage="1" sqref="C6:C26 D8:G16 D18:G26 J8:N16 Q8:U16 X8:AB16 AE8:AF16 J18:N26 Q18:U26 X18:AB26 AE18:AF26" xr:uid="{00000000-0002-0000-0000-000001000000}">
      <formula1>$C$4&lt;&gt;"AU"</formula1>
    </dataValidation>
  </dataValidations>
  <pageMargins left="0.7" right="0.7" top="0.78740157499999996" bottom="0.78740157499999996" header="0.3" footer="0.3"/>
  <pageSetup paperSize="8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45"/>
  <sheetViews>
    <sheetView topLeftCell="A7" zoomScale="80" zoomScaleNormal="80" workbookViewId="0">
      <selection activeCell="B38" sqref="B38"/>
    </sheetView>
  </sheetViews>
  <sheetFormatPr baseColWidth="10" defaultRowHeight="15.75"/>
  <cols>
    <col min="1" max="1" width="12.875" customWidth="1"/>
    <col min="2" max="2" width="47.125" customWidth="1"/>
    <col min="3" max="33" width="5.875" customWidth="1"/>
  </cols>
  <sheetData>
    <row r="1" spans="1:37" ht="18.75">
      <c r="A1" s="3"/>
      <c r="B1" s="21" t="s">
        <v>34</v>
      </c>
      <c r="C1" s="26" t="s">
        <v>11</v>
      </c>
      <c r="D1" s="26" t="s">
        <v>14</v>
      </c>
      <c r="E1" s="26" t="s">
        <v>15</v>
      </c>
      <c r="F1" s="26" t="s">
        <v>16</v>
      </c>
      <c r="G1" s="26" t="s">
        <v>17</v>
      </c>
      <c r="H1" s="26" t="s">
        <v>12</v>
      </c>
      <c r="I1" s="26" t="s">
        <v>13</v>
      </c>
      <c r="J1" s="26" t="s">
        <v>11</v>
      </c>
      <c r="K1" s="26" t="s">
        <v>14</v>
      </c>
      <c r="L1" s="26" t="s">
        <v>15</v>
      </c>
      <c r="M1" s="26" t="s">
        <v>16</v>
      </c>
      <c r="N1" s="26" t="s">
        <v>17</v>
      </c>
      <c r="O1" s="26" t="s">
        <v>12</v>
      </c>
      <c r="P1" s="26" t="s">
        <v>13</v>
      </c>
      <c r="Q1" s="26" t="s">
        <v>11</v>
      </c>
      <c r="R1" s="26" t="s">
        <v>14</v>
      </c>
      <c r="S1" s="26" t="s">
        <v>15</v>
      </c>
      <c r="T1" s="26" t="s">
        <v>16</v>
      </c>
      <c r="U1" s="26" t="s">
        <v>17</v>
      </c>
      <c r="V1" s="26" t="s">
        <v>12</v>
      </c>
      <c r="W1" s="26" t="s">
        <v>13</v>
      </c>
      <c r="X1" s="26" t="s">
        <v>11</v>
      </c>
      <c r="Y1" s="26" t="s">
        <v>14</v>
      </c>
      <c r="Z1" s="26" t="s">
        <v>15</v>
      </c>
      <c r="AA1" s="26" t="s">
        <v>16</v>
      </c>
      <c r="AB1" s="26" t="s">
        <v>17</v>
      </c>
      <c r="AC1" s="26" t="s">
        <v>12</v>
      </c>
      <c r="AD1" s="26" t="s">
        <v>13</v>
      </c>
      <c r="AE1" s="26" t="s">
        <v>11</v>
      </c>
      <c r="AF1" s="26" t="s">
        <v>14</v>
      </c>
      <c r="AG1" s="26" t="s">
        <v>15</v>
      </c>
      <c r="AH1" s="1"/>
      <c r="AI1" s="1"/>
      <c r="AJ1" s="1"/>
      <c r="AK1" s="1"/>
    </row>
    <row r="2" spans="1:37" ht="19.5" thickBot="1">
      <c r="A2" s="3"/>
      <c r="B2" s="19"/>
      <c r="C2" s="27">
        <v>45931</v>
      </c>
      <c r="D2" s="27">
        <v>45932</v>
      </c>
      <c r="E2" s="27">
        <v>45933</v>
      </c>
      <c r="F2" s="27">
        <v>45934</v>
      </c>
      <c r="G2" s="27">
        <v>45935</v>
      </c>
      <c r="H2" s="27">
        <v>45936</v>
      </c>
      <c r="I2" s="27">
        <v>45937</v>
      </c>
      <c r="J2" s="27">
        <v>45938</v>
      </c>
      <c r="K2" s="27">
        <v>45939</v>
      </c>
      <c r="L2" s="27">
        <v>45940</v>
      </c>
      <c r="M2" s="27">
        <v>45941</v>
      </c>
      <c r="N2" s="27">
        <v>45942</v>
      </c>
      <c r="O2" s="27">
        <v>45943</v>
      </c>
      <c r="P2" s="27">
        <v>45944</v>
      </c>
      <c r="Q2" s="27">
        <v>45945</v>
      </c>
      <c r="R2" s="27">
        <v>45946</v>
      </c>
      <c r="S2" s="27">
        <v>45947</v>
      </c>
      <c r="T2" s="27">
        <v>45948</v>
      </c>
      <c r="U2" s="27">
        <v>45949</v>
      </c>
      <c r="V2" s="27">
        <v>45950</v>
      </c>
      <c r="W2" s="27">
        <v>45951</v>
      </c>
      <c r="X2" s="27">
        <v>45952</v>
      </c>
      <c r="Y2" s="27">
        <v>45953</v>
      </c>
      <c r="Z2" s="27">
        <v>45954</v>
      </c>
      <c r="AA2" s="27">
        <v>45955</v>
      </c>
      <c r="AB2" s="27">
        <v>45956</v>
      </c>
      <c r="AC2" s="27">
        <v>45957</v>
      </c>
      <c r="AD2" s="27">
        <v>45958</v>
      </c>
      <c r="AE2" s="27">
        <v>45959</v>
      </c>
      <c r="AF2" s="27">
        <v>45960</v>
      </c>
      <c r="AG2" s="27">
        <v>45961</v>
      </c>
      <c r="AH2" s="1"/>
      <c r="AI2" s="1"/>
      <c r="AJ2" s="1"/>
      <c r="AK2" s="1"/>
    </row>
    <row r="3" spans="1:37" ht="19.5" thickBot="1">
      <c r="A3" s="3"/>
      <c r="B3" s="20"/>
      <c r="C3" s="11"/>
      <c r="D3" s="9"/>
      <c r="E3" s="12"/>
      <c r="F3" s="14"/>
      <c r="G3" s="12"/>
      <c r="H3" s="11"/>
      <c r="I3" s="16"/>
      <c r="J3" s="16"/>
      <c r="K3" s="17"/>
      <c r="L3" s="16"/>
      <c r="M3" s="12"/>
      <c r="N3" s="12"/>
      <c r="O3" s="11"/>
      <c r="P3" s="16"/>
      <c r="Q3" s="16"/>
      <c r="R3" s="17"/>
      <c r="S3" s="16"/>
      <c r="T3" s="12"/>
      <c r="U3" s="12"/>
      <c r="V3" s="121"/>
      <c r="W3" s="76" t="s">
        <v>39</v>
      </c>
      <c r="X3" s="121"/>
      <c r="Y3" s="76"/>
      <c r="Z3" s="121"/>
      <c r="AA3" s="12"/>
      <c r="AB3" s="12"/>
      <c r="AC3" s="121"/>
      <c r="AD3" s="76" t="s">
        <v>39</v>
      </c>
      <c r="AE3" s="121"/>
      <c r="AF3" s="76"/>
      <c r="AG3" s="121"/>
      <c r="AH3" s="1"/>
      <c r="AI3" s="1"/>
      <c r="AJ3" s="1"/>
      <c r="AK3" s="1"/>
    </row>
    <row r="4" spans="1:37" ht="16.5" thickBot="1">
      <c r="A4" s="3"/>
      <c r="B4" s="106" t="s">
        <v>84</v>
      </c>
      <c r="C4" s="108" t="s">
        <v>85</v>
      </c>
      <c r="D4" s="108" t="s">
        <v>85</v>
      </c>
      <c r="E4" s="110"/>
      <c r="F4" s="111"/>
      <c r="G4" s="110"/>
      <c r="H4" s="108" t="s">
        <v>85</v>
      </c>
      <c r="I4" s="108" t="s">
        <v>85</v>
      </c>
      <c r="J4" s="108" t="s">
        <v>85</v>
      </c>
      <c r="K4" s="109"/>
      <c r="L4" s="107"/>
      <c r="M4" s="110"/>
      <c r="N4" s="110"/>
      <c r="O4" s="108" t="s">
        <v>85</v>
      </c>
      <c r="P4" s="108" t="s">
        <v>85</v>
      </c>
      <c r="Q4" s="108" t="s">
        <v>85</v>
      </c>
      <c r="R4" s="108" t="s">
        <v>85</v>
      </c>
      <c r="S4" s="108" t="s">
        <v>85</v>
      </c>
      <c r="T4" s="110"/>
      <c r="U4" s="110"/>
      <c r="V4" s="113"/>
      <c r="W4" s="113" t="s">
        <v>85</v>
      </c>
      <c r="X4" s="113"/>
      <c r="Y4" s="113" t="s">
        <v>85</v>
      </c>
      <c r="Z4" s="113"/>
      <c r="AA4" s="110"/>
      <c r="AB4" s="110" t="s">
        <v>85</v>
      </c>
      <c r="AC4" s="113"/>
      <c r="AD4" s="113" t="s">
        <v>85</v>
      </c>
      <c r="AE4" s="113"/>
      <c r="AF4" s="113" t="s">
        <v>85</v>
      </c>
      <c r="AG4" s="113"/>
      <c r="AH4" s="1"/>
      <c r="AI4" s="1"/>
      <c r="AJ4" s="1"/>
      <c r="AK4" s="1"/>
    </row>
    <row r="5" spans="1:37" ht="20.25" thickBot="1">
      <c r="A5" s="4" t="s">
        <v>1</v>
      </c>
      <c r="B5" s="7" t="s">
        <v>0</v>
      </c>
      <c r="C5" s="30"/>
      <c r="D5" s="30"/>
      <c r="E5" s="28"/>
      <c r="F5" s="28"/>
      <c r="G5" s="28"/>
      <c r="H5" s="30"/>
      <c r="I5" s="30"/>
      <c r="J5" s="30"/>
      <c r="K5" s="30"/>
      <c r="L5" s="30"/>
      <c r="M5" s="28"/>
      <c r="N5" s="30"/>
      <c r="O5" s="30"/>
      <c r="P5" s="30"/>
      <c r="Q5" s="30"/>
      <c r="R5" s="30"/>
      <c r="S5" s="30"/>
      <c r="T5" s="28"/>
      <c r="U5" s="30"/>
      <c r="V5" s="28"/>
      <c r="W5" s="30"/>
      <c r="X5" s="28"/>
      <c r="Y5" s="30"/>
      <c r="Z5" s="28"/>
      <c r="AA5" s="28"/>
      <c r="AB5" s="30"/>
      <c r="AC5" s="28"/>
      <c r="AD5" s="30"/>
      <c r="AE5" s="28"/>
      <c r="AF5" s="30"/>
      <c r="AG5" s="28"/>
      <c r="AH5" s="1"/>
      <c r="AI5" s="1"/>
      <c r="AJ5" s="1"/>
      <c r="AK5" s="1"/>
    </row>
    <row r="6" spans="1:37" ht="15.6" customHeight="1">
      <c r="A6" s="5" t="s">
        <v>2</v>
      </c>
      <c r="B6" s="170" t="s">
        <v>83</v>
      </c>
      <c r="C6" s="168"/>
      <c r="D6" s="168"/>
      <c r="E6" s="61"/>
      <c r="F6" s="61"/>
      <c r="G6" s="61"/>
      <c r="H6" s="168"/>
      <c r="I6" s="168"/>
      <c r="J6" s="168"/>
      <c r="K6" s="168"/>
      <c r="L6" s="168"/>
      <c r="M6" s="61"/>
      <c r="N6" s="40"/>
      <c r="O6" s="168"/>
      <c r="P6" s="168"/>
      <c r="Q6" s="168"/>
      <c r="R6" s="168"/>
      <c r="S6" s="168"/>
      <c r="T6" s="61"/>
      <c r="U6" s="40"/>
      <c r="V6" s="118"/>
      <c r="W6" s="172"/>
      <c r="X6" s="118"/>
      <c r="Y6" s="172"/>
      <c r="Z6" s="118"/>
      <c r="AA6" s="61"/>
      <c r="AB6" s="40"/>
      <c r="AC6" s="118"/>
      <c r="AD6" s="172"/>
      <c r="AE6" s="118"/>
      <c r="AF6" s="172"/>
      <c r="AG6" s="118"/>
      <c r="AH6" s="1"/>
      <c r="AI6" s="1"/>
      <c r="AJ6" s="1"/>
      <c r="AK6" s="1"/>
    </row>
    <row r="7" spans="1:37" ht="16.149999999999999" customHeight="1" thickBot="1">
      <c r="A7" s="5" t="s">
        <v>3</v>
      </c>
      <c r="B7" s="171"/>
      <c r="C7" s="169"/>
      <c r="D7" s="169"/>
      <c r="E7" s="62"/>
      <c r="F7" s="62"/>
      <c r="G7" s="62"/>
      <c r="H7" s="169"/>
      <c r="I7" s="169"/>
      <c r="J7" s="169"/>
      <c r="K7" s="169"/>
      <c r="L7" s="169"/>
      <c r="M7" s="62"/>
      <c r="N7" s="41"/>
      <c r="O7" s="169"/>
      <c r="P7" s="169"/>
      <c r="Q7" s="169"/>
      <c r="R7" s="169"/>
      <c r="S7" s="169"/>
      <c r="T7" s="62"/>
      <c r="U7" s="41"/>
      <c r="V7" s="119"/>
      <c r="W7" s="173"/>
      <c r="X7" s="119"/>
      <c r="Y7" s="173"/>
      <c r="Z7" s="119"/>
      <c r="AA7" s="62"/>
      <c r="AB7" s="41"/>
      <c r="AC7" s="119"/>
      <c r="AD7" s="173"/>
      <c r="AE7" s="119"/>
      <c r="AF7" s="173"/>
      <c r="AG7" s="119"/>
      <c r="AH7" s="1"/>
      <c r="AI7" s="1"/>
      <c r="AJ7" s="1"/>
      <c r="AK7" s="1"/>
    </row>
    <row r="8" spans="1:37" ht="16.899999999999999" customHeight="1">
      <c r="A8" s="157" t="s">
        <v>4</v>
      </c>
      <c r="B8" s="35" t="s">
        <v>5</v>
      </c>
      <c r="C8" s="63"/>
      <c r="D8" s="63"/>
      <c r="E8" s="64"/>
      <c r="F8" s="64"/>
      <c r="G8" s="64"/>
      <c r="H8" s="63"/>
      <c r="I8" s="63"/>
      <c r="J8" s="63"/>
      <c r="K8" s="63"/>
      <c r="L8" s="63"/>
      <c r="M8" s="64"/>
      <c r="N8" s="31"/>
      <c r="O8" s="63"/>
      <c r="P8" s="63"/>
      <c r="Q8" s="63"/>
      <c r="R8" s="63"/>
      <c r="S8" s="63"/>
      <c r="T8" s="64"/>
      <c r="U8" s="31"/>
      <c r="V8" s="72"/>
      <c r="W8" s="85"/>
      <c r="X8" s="72"/>
      <c r="Y8" s="85"/>
      <c r="Z8" s="72"/>
      <c r="AA8" s="64"/>
      <c r="AB8" s="31"/>
      <c r="AC8" s="72"/>
      <c r="AD8" s="85"/>
      <c r="AE8" s="72"/>
      <c r="AF8" s="85"/>
      <c r="AG8" s="72"/>
      <c r="AH8" s="1"/>
      <c r="AI8" s="1"/>
      <c r="AJ8" s="1"/>
      <c r="AK8" s="1"/>
    </row>
    <row r="9" spans="1:37">
      <c r="A9" s="158"/>
      <c r="B9" s="36" t="s">
        <v>26</v>
      </c>
      <c r="C9" s="63"/>
      <c r="D9" s="63"/>
      <c r="E9" s="64"/>
      <c r="F9" s="64"/>
      <c r="G9" s="64"/>
      <c r="H9" s="63"/>
      <c r="I9" s="63"/>
      <c r="J9" s="63"/>
      <c r="K9" s="63"/>
      <c r="L9" s="63"/>
      <c r="M9" s="64"/>
      <c r="N9" s="31"/>
      <c r="O9" s="63"/>
      <c r="P9" s="63"/>
      <c r="Q9" s="63"/>
      <c r="R9" s="63"/>
      <c r="S9" s="63"/>
      <c r="T9" s="64"/>
      <c r="U9" s="31"/>
      <c r="V9" s="72"/>
      <c r="W9" s="85"/>
      <c r="X9" s="72"/>
      <c r="Y9" s="85"/>
      <c r="Z9" s="72"/>
      <c r="AA9" s="64"/>
      <c r="AB9" s="31"/>
      <c r="AC9" s="72"/>
      <c r="AD9" s="85"/>
      <c r="AE9" s="72"/>
      <c r="AF9" s="85"/>
      <c r="AG9" s="72"/>
      <c r="AH9" s="1"/>
      <c r="AI9" s="1"/>
      <c r="AJ9" s="1"/>
      <c r="AK9" s="1"/>
    </row>
    <row r="10" spans="1:37">
      <c r="A10" s="158"/>
      <c r="B10" s="36" t="s">
        <v>31</v>
      </c>
      <c r="C10" s="65"/>
      <c r="D10" s="65"/>
      <c r="E10" s="66"/>
      <c r="F10" s="66"/>
      <c r="G10" s="66"/>
      <c r="H10" s="65"/>
      <c r="I10" s="65"/>
      <c r="J10" s="65"/>
      <c r="K10" s="65"/>
      <c r="L10" s="65"/>
      <c r="M10" s="66"/>
      <c r="N10" s="32"/>
      <c r="O10" s="65"/>
      <c r="P10" s="65"/>
      <c r="Q10" s="65"/>
      <c r="R10" s="65"/>
      <c r="S10" s="65"/>
      <c r="T10" s="66"/>
      <c r="U10" s="32"/>
      <c r="V10" s="73"/>
      <c r="W10" s="86"/>
      <c r="X10" s="73"/>
      <c r="Y10" s="86"/>
      <c r="Z10" s="73"/>
      <c r="AA10" s="66"/>
      <c r="AB10" s="32"/>
      <c r="AC10" s="73"/>
      <c r="AD10" s="86"/>
      <c r="AE10" s="73"/>
      <c r="AF10" s="86"/>
      <c r="AG10" s="73"/>
      <c r="AH10" s="1"/>
      <c r="AI10" s="1"/>
      <c r="AJ10" s="1"/>
      <c r="AK10" s="1"/>
    </row>
    <row r="11" spans="1:37">
      <c r="A11" s="158"/>
      <c r="B11" s="36" t="s">
        <v>29</v>
      </c>
      <c r="C11" s="65"/>
      <c r="D11" s="65"/>
      <c r="E11" s="66"/>
      <c r="F11" s="66"/>
      <c r="G11" s="66"/>
      <c r="H11" s="65"/>
      <c r="I11" s="65"/>
      <c r="J11" s="65"/>
      <c r="K11" s="65"/>
      <c r="L11" s="65"/>
      <c r="M11" s="66"/>
      <c r="N11" s="32"/>
      <c r="O11" s="65"/>
      <c r="P11" s="65"/>
      <c r="Q11" s="65"/>
      <c r="R11" s="65"/>
      <c r="S11" s="65"/>
      <c r="T11" s="66"/>
      <c r="U11" s="32"/>
      <c r="V11" s="73"/>
      <c r="W11" s="86"/>
      <c r="X11" s="73"/>
      <c r="Y11" s="86"/>
      <c r="Z11" s="73"/>
      <c r="AA11" s="66"/>
      <c r="AB11" s="32"/>
      <c r="AC11" s="73"/>
      <c r="AD11" s="86"/>
      <c r="AE11" s="73"/>
      <c r="AF11" s="86"/>
      <c r="AG11" s="73"/>
      <c r="AH11" s="1"/>
      <c r="AI11" s="1"/>
      <c r="AJ11" s="1"/>
      <c r="AK11" s="1"/>
    </row>
    <row r="12" spans="1:37">
      <c r="A12" s="158"/>
      <c r="B12" s="36" t="s">
        <v>6</v>
      </c>
      <c r="C12" s="65"/>
      <c r="D12" s="65"/>
      <c r="E12" s="66"/>
      <c r="F12" s="66"/>
      <c r="G12" s="66"/>
      <c r="H12" s="65"/>
      <c r="I12" s="65"/>
      <c r="J12" s="65"/>
      <c r="K12" s="65"/>
      <c r="L12" s="65"/>
      <c r="M12" s="66"/>
      <c r="N12" s="32"/>
      <c r="O12" s="65"/>
      <c r="P12" s="65"/>
      <c r="Q12" s="65"/>
      <c r="R12" s="65"/>
      <c r="S12" s="65"/>
      <c r="T12" s="66"/>
      <c r="U12" s="32"/>
      <c r="V12" s="73"/>
      <c r="W12" s="86"/>
      <c r="X12" s="73"/>
      <c r="Y12" s="86"/>
      <c r="Z12" s="73"/>
      <c r="AA12" s="66"/>
      <c r="AB12" s="32"/>
      <c r="AC12" s="73"/>
      <c r="AD12" s="86"/>
      <c r="AE12" s="73"/>
      <c r="AF12" s="86"/>
      <c r="AG12" s="73"/>
      <c r="AH12" s="1"/>
      <c r="AI12" s="1"/>
      <c r="AJ12" s="1"/>
      <c r="AK12" s="1"/>
    </row>
    <row r="13" spans="1:37">
      <c r="A13" s="158"/>
      <c r="B13" s="36" t="s">
        <v>80</v>
      </c>
      <c r="C13" s="65"/>
      <c r="D13" s="65"/>
      <c r="E13" s="66"/>
      <c r="F13" s="66"/>
      <c r="G13" s="66"/>
      <c r="H13" s="65"/>
      <c r="I13" s="65"/>
      <c r="J13" s="65"/>
      <c r="K13" s="65"/>
      <c r="L13" s="65"/>
      <c r="M13" s="66"/>
      <c r="N13" s="32"/>
      <c r="O13" s="65"/>
      <c r="P13" s="65"/>
      <c r="Q13" s="65"/>
      <c r="R13" s="65"/>
      <c r="S13" s="65"/>
      <c r="T13" s="66"/>
      <c r="U13" s="32"/>
      <c r="V13" s="73"/>
      <c r="W13" s="86"/>
      <c r="X13" s="73"/>
      <c r="Y13" s="86"/>
      <c r="Z13" s="73"/>
      <c r="AA13" s="66"/>
      <c r="AB13" s="32"/>
      <c r="AC13" s="73"/>
      <c r="AD13" s="86"/>
      <c r="AE13" s="73"/>
      <c r="AF13" s="86"/>
      <c r="AG13" s="73"/>
      <c r="AH13" s="1"/>
      <c r="AI13" s="1"/>
      <c r="AJ13" s="1"/>
      <c r="AK13" s="1"/>
    </row>
    <row r="14" spans="1:37">
      <c r="A14" s="158"/>
      <c r="B14" s="101" t="s">
        <v>27</v>
      </c>
      <c r="C14" s="65"/>
      <c r="D14" s="65"/>
      <c r="E14" s="66"/>
      <c r="F14" s="66"/>
      <c r="G14" s="66"/>
      <c r="H14" s="65"/>
      <c r="I14" s="65"/>
      <c r="J14" s="65"/>
      <c r="K14" s="65"/>
      <c r="L14" s="65"/>
      <c r="M14" s="66"/>
      <c r="N14" s="32"/>
      <c r="O14" s="65"/>
      <c r="P14" s="65"/>
      <c r="Q14" s="65"/>
      <c r="R14" s="65"/>
      <c r="S14" s="65"/>
      <c r="T14" s="66"/>
      <c r="U14" s="32"/>
      <c r="V14" s="73"/>
      <c r="W14" s="86"/>
      <c r="X14" s="73"/>
      <c r="Y14" s="86"/>
      <c r="Z14" s="73"/>
      <c r="AA14" s="66"/>
      <c r="AB14" s="32"/>
      <c r="AC14" s="73"/>
      <c r="AD14" s="86"/>
      <c r="AE14" s="73"/>
      <c r="AF14" s="86"/>
      <c r="AG14" s="73"/>
      <c r="AH14" s="1"/>
      <c r="AI14" s="1"/>
      <c r="AJ14" s="1"/>
      <c r="AK14" s="1"/>
    </row>
    <row r="15" spans="1:37">
      <c r="A15" s="158"/>
      <c r="B15" s="39" t="s">
        <v>27</v>
      </c>
      <c r="C15" s="65"/>
      <c r="D15" s="65"/>
      <c r="E15" s="66"/>
      <c r="F15" s="66"/>
      <c r="G15" s="66"/>
      <c r="H15" s="65"/>
      <c r="I15" s="65"/>
      <c r="J15" s="65"/>
      <c r="K15" s="65"/>
      <c r="L15" s="65"/>
      <c r="M15" s="66"/>
      <c r="N15" s="32"/>
      <c r="O15" s="65"/>
      <c r="P15" s="65"/>
      <c r="Q15" s="65"/>
      <c r="R15" s="65"/>
      <c r="S15" s="65"/>
      <c r="T15" s="66"/>
      <c r="U15" s="32"/>
      <c r="V15" s="73"/>
      <c r="W15" s="86"/>
      <c r="X15" s="73"/>
      <c r="Y15" s="86"/>
      <c r="Z15" s="73"/>
      <c r="AA15" s="66"/>
      <c r="AB15" s="32"/>
      <c r="AC15" s="73"/>
      <c r="AD15" s="86"/>
      <c r="AE15" s="73"/>
      <c r="AF15" s="86"/>
      <c r="AG15" s="73"/>
      <c r="AH15" s="1"/>
      <c r="AI15" s="1"/>
      <c r="AJ15" s="1"/>
      <c r="AK15" s="1"/>
    </row>
    <row r="16" spans="1:37" ht="16.5" thickBot="1">
      <c r="A16" s="158"/>
      <c r="B16" s="39" t="s">
        <v>27</v>
      </c>
      <c r="C16" s="67"/>
      <c r="D16" s="67"/>
      <c r="E16" s="68"/>
      <c r="F16" s="68"/>
      <c r="G16" s="68"/>
      <c r="H16" s="67"/>
      <c r="I16" s="67"/>
      <c r="J16" s="67"/>
      <c r="K16" s="67"/>
      <c r="L16" s="67"/>
      <c r="M16" s="68"/>
      <c r="N16" s="33"/>
      <c r="O16" s="67"/>
      <c r="P16" s="67"/>
      <c r="Q16" s="67"/>
      <c r="R16" s="67"/>
      <c r="S16" s="67"/>
      <c r="T16" s="68"/>
      <c r="U16" s="33"/>
      <c r="V16" s="74"/>
      <c r="W16" s="87"/>
      <c r="X16" s="74"/>
      <c r="Y16" s="87"/>
      <c r="Z16" s="74"/>
      <c r="AA16" s="68"/>
      <c r="AB16" s="33"/>
      <c r="AC16" s="74"/>
      <c r="AD16" s="120"/>
      <c r="AE16" s="74"/>
      <c r="AF16" s="120"/>
      <c r="AG16" s="74"/>
      <c r="AH16" s="1"/>
      <c r="AI16" s="1"/>
      <c r="AJ16" s="1"/>
      <c r="AK16" s="1"/>
    </row>
    <row r="17" spans="1:37" ht="20.25" thickBot="1">
      <c r="A17" s="158"/>
      <c r="B17" s="38" t="s">
        <v>7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28"/>
      <c r="O17" s="69"/>
      <c r="P17" s="69"/>
      <c r="Q17" s="69"/>
      <c r="R17" s="69"/>
      <c r="S17" s="69"/>
      <c r="T17" s="69"/>
      <c r="U17" s="28"/>
      <c r="V17" s="69"/>
      <c r="W17" s="28"/>
      <c r="X17" s="69"/>
      <c r="Y17" s="28"/>
      <c r="Z17" s="69"/>
      <c r="AA17" s="69"/>
      <c r="AB17" s="28"/>
      <c r="AC17" s="69"/>
      <c r="AD17" s="28"/>
      <c r="AE17" s="69"/>
      <c r="AF17" s="28"/>
      <c r="AG17" s="69"/>
      <c r="AH17" s="1"/>
      <c r="AI17" s="1"/>
      <c r="AJ17" s="1"/>
      <c r="AK17" s="1"/>
    </row>
    <row r="18" spans="1:37">
      <c r="A18" s="158"/>
      <c r="B18" s="35" t="s">
        <v>81</v>
      </c>
      <c r="C18" s="63"/>
      <c r="D18" s="63"/>
      <c r="E18" s="64"/>
      <c r="F18" s="64"/>
      <c r="G18" s="64"/>
      <c r="H18" s="63"/>
      <c r="I18" s="63"/>
      <c r="J18" s="63"/>
      <c r="K18" s="63"/>
      <c r="L18" s="63"/>
      <c r="M18" s="64"/>
      <c r="N18" s="31"/>
      <c r="O18" s="63"/>
      <c r="P18" s="63"/>
      <c r="Q18" s="63"/>
      <c r="R18" s="63"/>
      <c r="S18" s="63"/>
      <c r="T18" s="64"/>
      <c r="U18" s="31"/>
      <c r="V18" s="72"/>
      <c r="W18" s="85"/>
      <c r="X18" s="72"/>
      <c r="Y18" s="85"/>
      <c r="Z18" s="72"/>
      <c r="AA18" s="64"/>
      <c r="AB18" s="31"/>
      <c r="AC18" s="72"/>
      <c r="AD18" s="85"/>
      <c r="AE18" s="72"/>
      <c r="AF18" s="85"/>
      <c r="AG18" s="72"/>
      <c r="AH18" s="1"/>
      <c r="AI18" s="1"/>
      <c r="AJ18" s="1"/>
      <c r="AK18" s="1"/>
    </row>
    <row r="19" spans="1:37">
      <c r="A19" s="158"/>
      <c r="B19" s="37" t="s">
        <v>30</v>
      </c>
      <c r="C19" s="65"/>
      <c r="D19" s="65"/>
      <c r="E19" s="66"/>
      <c r="F19" s="66"/>
      <c r="G19" s="66"/>
      <c r="H19" s="65"/>
      <c r="I19" s="65"/>
      <c r="J19" s="65"/>
      <c r="K19" s="65"/>
      <c r="L19" s="65"/>
      <c r="M19" s="66"/>
      <c r="N19" s="32"/>
      <c r="O19" s="65"/>
      <c r="P19" s="65"/>
      <c r="Q19" s="65"/>
      <c r="R19" s="65"/>
      <c r="S19" s="65"/>
      <c r="T19" s="66"/>
      <c r="U19" s="32"/>
      <c r="V19" s="73"/>
      <c r="W19" s="86"/>
      <c r="X19" s="73"/>
      <c r="Y19" s="86"/>
      <c r="Z19" s="73"/>
      <c r="AA19" s="66"/>
      <c r="AB19" s="32"/>
      <c r="AC19" s="73"/>
      <c r="AD19" s="86"/>
      <c r="AE19" s="73"/>
      <c r="AF19" s="86"/>
      <c r="AG19" s="73"/>
      <c r="AH19" s="1"/>
      <c r="AI19" s="1"/>
      <c r="AJ19" s="1"/>
      <c r="AK19" s="1"/>
    </row>
    <row r="20" spans="1:37">
      <c r="A20" s="158"/>
      <c r="B20" s="36" t="s">
        <v>28</v>
      </c>
      <c r="C20" s="65"/>
      <c r="D20" s="65"/>
      <c r="E20" s="66"/>
      <c r="F20" s="66"/>
      <c r="G20" s="66"/>
      <c r="H20" s="65"/>
      <c r="I20" s="65"/>
      <c r="J20" s="65"/>
      <c r="K20" s="65"/>
      <c r="L20" s="65"/>
      <c r="M20" s="66"/>
      <c r="N20" s="32"/>
      <c r="O20" s="65"/>
      <c r="P20" s="65"/>
      <c r="Q20" s="65"/>
      <c r="R20" s="65"/>
      <c r="S20" s="65"/>
      <c r="T20" s="66"/>
      <c r="U20" s="32"/>
      <c r="V20" s="73"/>
      <c r="W20" s="86"/>
      <c r="X20" s="73"/>
      <c r="Y20" s="86"/>
      <c r="Z20" s="73"/>
      <c r="AA20" s="66"/>
      <c r="AB20" s="32"/>
      <c r="AC20" s="73"/>
      <c r="AD20" s="86"/>
      <c r="AE20" s="73"/>
      <c r="AF20" s="86"/>
      <c r="AG20" s="73"/>
      <c r="AH20" s="1"/>
      <c r="AI20" s="1"/>
      <c r="AJ20" s="1"/>
      <c r="AK20" s="1"/>
    </row>
    <row r="21" spans="1:37">
      <c r="A21" s="158"/>
      <c r="B21" s="36" t="s">
        <v>8</v>
      </c>
      <c r="C21" s="65"/>
      <c r="D21" s="65"/>
      <c r="E21" s="66"/>
      <c r="F21" s="66"/>
      <c r="G21" s="66"/>
      <c r="H21" s="65"/>
      <c r="I21" s="65"/>
      <c r="J21" s="65"/>
      <c r="K21" s="65"/>
      <c r="L21" s="65"/>
      <c r="M21" s="66"/>
      <c r="N21" s="32"/>
      <c r="O21" s="65"/>
      <c r="P21" s="65"/>
      <c r="Q21" s="65"/>
      <c r="R21" s="65"/>
      <c r="S21" s="65"/>
      <c r="T21" s="66"/>
      <c r="U21" s="32"/>
      <c r="V21" s="73"/>
      <c r="W21" s="86"/>
      <c r="X21" s="73"/>
      <c r="Y21" s="86"/>
      <c r="Z21" s="73"/>
      <c r="AA21" s="66"/>
      <c r="AB21" s="32"/>
      <c r="AC21" s="73"/>
      <c r="AD21" s="86"/>
      <c r="AE21" s="73"/>
      <c r="AF21" s="86"/>
      <c r="AG21" s="73"/>
      <c r="AH21" s="1"/>
      <c r="AI21" s="1"/>
      <c r="AJ21" s="1"/>
      <c r="AK21" s="1"/>
    </row>
    <row r="22" spans="1:37">
      <c r="A22" s="158"/>
      <c r="B22" s="36" t="s">
        <v>82</v>
      </c>
      <c r="C22" s="65"/>
      <c r="D22" s="65"/>
      <c r="E22" s="66"/>
      <c r="F22" s="66"/>
      <c r="G22" s="66"/>
      <c r="H22" s="65"/>
      <c r="I22" s="65"/>
      <c r="J22" s="65"/>
      <c r="K22" s="65"/>
      <c r="L22" s="65"/>
      <c r="M22" s="66"/>
      <c r="N22" s="32"/>
      <c r="O22" s="65"/>
      <c r="P22" s="65"/>
      <c r="Q22" s="65"/>
      <c r="R22" s="65"/>
      <c r="S22" s="65"/>
      <c r="T22" s="66"/>
      <c r="U22" s="32"/>
      <c r="V22" s="73"/>
      <c r="W22" s="86"/>
      <c r="X22" s="73"/>
      <c r="Y22" s="86"/>
      <c r="Z22" s="73"/>
      <c r="AA22" s="66"/>
      <c r="AB22" s="32"/>
      <c r="AC22" s="73"/>
      <c r="AD22" s="86"/>
      <c r="AE22" s="73"/>
      <c r="AF22" s="86"/>
      <c r="AG22" s="73"/>
      <c r="AH22" s="1"/>
      <c r="AI22" s="1"/>
      <c r="AJ22" s="1"/>
      <c r="AK22" s="1"/>
    </row>
    <row r="23" spans="1:37">
      <c r="A23" s="158"/>
      <c r="B23" s="36" t="s">
        <v>25</v>
      </c>
      <c r="C23" s="65"/>
      <c r="D23" s="65"/>
      <c r="E23" s="66"/>
      <c r="F23" s="66"/>
      <c r="G23" s="66"/>
      <c r="H23" s="65"/>
      <c r="I23" s="65"/>
      <c r="J23" s="65"/>
      <c r="K23" s="65"/>
      <c r="L23" s="65"/>
      <c r="M23" s="66"/>
      <c r="N23" s="32"/>
      <c r="O23" s="65"/>
      <c r="P23" s="65"/>
      <c r="Q23" s="65"/>
      <c r="R23" s="65"/>
      <c r="S23" s="65"/>
      <c r="T23" s="66"/>
      <c r="U23" s="32"/>
      <c r="V23" s="73"/>
      <c r="W23" s="86"/>
      <c r="X23" s="73"/>
      <c r="Y23" s="86"/>
      <c r="Z23" s="73"/>
      <c r="AA23" s="66"/>
      <c r="AB23" s="32"/>
      <c r="AC23" s="73"/>
      <c r="AD23" s="86"/>
      <c r="AE23" s="73"/>
      <c r="AF23" s="86"/>
      <c r="AG23" s="73"/>
      <c r="AH23" s="1"/>
      <c r="AI23" s="1"/>
      <c r="AJ23" s="1"/>
      <c r="AK23" s="1"/>
    </row>
    <row r="24" spans="1:37">
      <c r="A24" s="158"/>
      <c r="B24" s="102" t="s">
        <v>27</v>
      </c>
      <c r="C24" s="65"/>
      <c r="D24" s="65"/>
      <c r="E24" s="66"/>
      <c r="F24" s="66"/>
      <c r="G24" s="66"/>
      <c r="H24" s="65"/>
      <c r="I24" s="65"/>
      <c r="J24" s="65"/>
      <c r="K24" s="65"/>
      <c r="L24" s="65"/>
      <c r="M24" s="66"/>
      <c r="N24" s="32"/>
      <c r="O24" s="65"/>
      <c r="P24" s="65"/>
      <c r="Q24" s="65"/>
      <c r="R24" s="65"/>
      <c r="S24" s="65"/>
      <c r="T24" s="66"/>
      <c r="U24" s="32"/>
      <c r="V24" s="73"/>
      <c r="W24" s="86"/>
      <c r="X24" s="73"/>
      <c r="Y24" s="86"/>
      <c r="Z24" s="73"/>
      <c r="AA24" s="66"/>
      <c r="AB24" s="32"/>
      <c r="AC24" s="73"/>
      <c r="AD24" s="86"/>
      <c r="AE24" s="73"/>
      <c r="AF24" s="86"/>
      <c r="AG24" s="73"/>
      <c r="AH24" s="1"/>
      <c r="AI24" s="1"/>
      <c r="AJ24" s="1"/>
      <c r="AK24" s="1"/>
    </row>
    <row r="25" spans="1:37">
      <c r="A25" s="158"/>
      <c r="B25" s="103" t="s">
        <v>27</v>
      </c>
      <c r="C25" s="65"/>
      <c r="D25" s="65"/>
      <c r="E25" s="66"/>
      <c r="F25" s="66"/>
      <c r="G25" s="66"/>
      <c r="H25" s="65"/>
      <c r="I25" s="65"/>
      <c r="J25" s="65"/>
      <c r="K25" s="65"/>
      <c r="L25" s="65"/>
      <c r="M25" s="66"/>
      <c r="N25" s="32"/>
      <c r="O25" s="65"/>
      <c r="P25" s="65"/>
      <c r="Q25" s="65"/>
      <c r="R25" s="65"/>
      <c r="S25" s="65"/>
      <c r="T25" s="66"/>
      <c r="U25" s="32"/>
      <c r="V25" s="73"/>
      <c r="W25" s="86"/>
      <c r="X25" s="73"/>
      <c r="Y25" s="86"/>
      <c r="Z25" s="73"/>
      <c r="AA25" s="66"/>
      <c r="AB25" s="32"/>
      <c r="AC25" s="73"/>
      <c r="AD25" s="86"/>
      <c r="AE25" s="73"/>
      <c r="AF25" s="86"/>
      <c r="AG25" s="73"/>
      <c r="AH25" s="1"/>
      <c r="AI25" s="1"/>
      <c r="AJ25" s="1"/>
      <c r="AK25" s="1"/>
    </row>
    <row r="26" spans="1:37" ht="16.5" thickBot="1">
      <c r="A26" s="159"/>
      <c r="B26" s="104" t="s">
        <v>27</v>
      </c>
      <c r="C26" s="70"/>
      <c r="D26" s="70"/>
      <c r="E26" s="71"/>
      <c r="F26" s="71"/>
      <c r="G26" s="71"/>
      <c r="H26" s="70"/>
      <c r="I26" s="70"/>
      <c r="J26" s="70"/>
      <c r="K26" s="70"/>
      <c r="L26" s="70"/>
      <c r="M26" s="71"/>
      <c r="N26" s="34"/>
      <c r="O26" s="70"/>
      <c r="P26" s="70"/>
      <c r="Q26" s="70"/>
      <c r="R26" s="70"/>
      <c r="S26" s="70"/>
      <c r="T26" s="71"/>
      <c r="U26" s="34"/>
      <c r="V26" s="114"/>
      <c r="W26" s="88"/>
      <c r="X26" s="114"/>
      <c r="Y26" s="88"/>
      <c r="Z26" s="114"/>
      <c r="AA26" s="71"/>
      <c r="AB26" s="34"/>
      <c r="AC26" s="114"/>
      <c r="AD26" s="88"/>
      <c r="AE26" s="114"/>
      <c r="AF26" s="88"/>
      <c r="AG26" s="114"/>
      <c r="AH26" s="1"/>
      <c r="AI26" s="1"/>
      <c r="AJ26" s="1"/>
      <c r="AK26" s="1"/>
    </row>
    <row r="27" spans="1:37" ht="16.5" thickBot="1">
      <c r="A27" s="1"/>
      <c r="B27" s="13" t="s">
        <v>21</v>
      </c>
      <c r="C27" s="2">
        <f t="shared" ref="C27:AG27" si="0">((C6*45)+(C7*45)+C8+C9+C10+C11+C12+C13+C14+C15+C16+C18+C19+C20+C21+C22+C23+C24+C25+C26)/60</f>
        <v>0</v>
      </c>
      <c r="D27" s="2">
        <f t="shared" si="0"/>
        <v>0</v>
      </c>
      <c r="E27" s="2">
        <f t="shared" si="0"/>
        <v>0</v>
      </c>
      <c r="F27" s="2">
        <f t="shared" si="0"/>
        <v>0</v>
      </c>
      <c r="G27" s="2">
        <f t="shared" si="0"/>
        <v>0</v>
      </c>
      <c r="H27" s="2">
        <f t="shared" si="0"/>
        <v>0</v>
      </c>
      <c r="I27" s="2">
        <f t="shared" si="0"/>
        <v>0</v>
      </c>
      <c r="J27" s="2">
        <f t="shared" si="0"/>
        <v>0</v>
      </c>
      <c r="K27" s="2">
        <f t="shared" si="0"/>
        <v>0</v>
      </c>
      <c r="L27" s="2">
        <f t="shared" si="0"/>
        <v>0</v>
      </c>
      <c r="M27" s="2">
        <f t="shared" si="0"/>
        <v>0</v>
      </c>
      <c r="N27" s="2">
        <f t="shared" si="0"/>
        <v>0</v>
      </c>
      <c r="O27" s="2">
        <f t="shared" si="0"/>
        <v>0</v>
      </c>
      <c r="P27" s="2">
        <f t="shared" si="0"/>
        <v>0</v>
      </c>
      <c r="Q27" s="2">
        <f t="shared" si="0"/>
        <v>0</v>
      </c>
      <c r="R27" s="2">
        <f t="shared" si="0"/>
        <v>0</v>
      </c>
      <c r="S27" s="2">
        <f t="shared" si="0"/>
        <v>0</v>
      </c>
      <c r="T27" s="2">
        <f t="shared" si="0"/>
        <v>0</v>
      </c>
      <c r="U27" s="2">
        <f t="shared" si="0"/>
        <v>0</v>
      </c>
      <c r="V27" s="2">
        <f t="shared" si="0"/>
        <v>0</v>
      </c>
      <c r="W27" s="2">
        <f t="shared" si="0"/>
        <v>0</v>
      </c>
      <c r="X27" s="2">
        <f t="shared" si="0"/>
        <v>0</v>
      </c>
      <c r="Y27" s="2">
        <f t="shared" si="0"/>
        <v>0</v>
      </c>
      <c r="Z27" s="2">
        <f t="shared" si="0"/>
        <v>0</v>
      </c>
      <c r="AA27" s="2">
        <f t="shared" si="0"/>
        <v>0</v>
      </c>
      <c r="AB27" s="2">
        <f t="shared" si="0"/>
        <v>0</v>
      </c>
      <c r="AC27" s="2">
        <f t="shared" si="0"/>
        <v>0</v>
      </c>
      <c r="AD27" s="2">
        <f t="shared" si="0"/>
        <v>0</v>
      </c>
      <c r="AE27" s="2">
        <f t="shared" si="0"/>
        <v>0</v>
      </c>
      <c r="AF27" s="2">
        <f t="shared" si="0"/>
        <v>0</v>
      </c>
      <c r="AG27" s="2">
        <f t="shared" si="0"/>
        <v>0</v>
      </c>
      <c r="AH27" s="1"/>
      <c r="AI27" s="1"/>
      <c r="AJ27" s="1"/>
      <c r="AK27" s="1"/>
    </row>
    <row r="28" spans="1:37" ht="21.75" thickBot="1">
      <c r="A28" s="1"/>
      <c r="B28" s="22" t="s">
        <v>32</v>
      </c>
      <c r="C28" s="1"/>
      <c r="D28" s="1"/>
      <c r="E28" s="23" t="s">
        <v>35</v>
      </c>
      <c r="F28" s="138">
        <f>('September 25'!AF27+'September 25'!AE27+C27+D27+E27+F27+G27)</f>
        <v>0</v>
      </c>
      <c r="G28" s="139"/>
      <c r="H28" s="140"/>
      <c r="I28" s="1"/>
      <c r="J28" s="1"/>
      <c r="K28" s="1"/>
      <c r="L28" s="24" t="s">
        <v>36</v>
      </c>
      <c r="M28" s="138">
        <f>(H27+I27+J27+K27+L27+M27+N27)</f>
        <v>0</v>
      </c>
      <c r="N28" s="139"/>
      <c r="O28" s="140"/>
      <c r="P28" s="1"/>
      <c r="Q28" s="1"/>
      <c r="R28" s="1"/>
      <c r="S28" s="23" t="s">
        <v>37</v>
      </c>
      <c r="T28" s="138">
        <f>(O27+P27+Q27+R27+S27+T27+U27)</f>
        <v>0</v>
      </c>
      <c r="U28" s="139"/>
      <c r="V28" s="140"/>
      <c r="W28" s="1"/>
      <c r="X28" s="1"/>
      <c r="Y28" s="1"/>
      <c r="Z28" s="24" t="s">
        <v>38</v>
      </c>
      <c r="AA28" s="138">
        <f>(V27+W27+X27+Y27+Z27+AA27+AB27)</f>
        <v>0</v>
      </c>
      <c r="AB28" s="139"/>
      <c r="AC28" s="140"/>
      <c r="AD28" s="1"/>
      <c r="AE28" s="1"/>
      <c r="AF28" s="1"/>
      <c r="AG28" s="1"/>
      <c r="AH28" s="1"/>
      <c r="AI28" s="1"/>
      <c r="AJ28" s="1"/>
      <c r="AK28" s="1"/>
    </row>
    <row r="29" spans="1:37" ht="15" customHeight="1">
      <c r="A29" s="1"/>
      <c r="B29" s="160" t="s">
        <v>41</v>
      </c>
      <c r="C29" s="162">
        <f>F28+M28+T28+AA28-'September 25'!AE27-'September 25'!AF27+AC27+AD27+AE27+AF27+AG27</f>
        <v>0</v>
      </c>
      <c r="D29" s="163"/>
      <c r="E29" s="164"/>
      <c r="F29" s="45" t="s">
        <v>40</v>
      </c>
      <c r="G29" s="45"/>
      <c r="H29" s="45"/>
      <c r="I29" s="45"/>
      <c r="J29" s="4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5.6" customHeight="1" thickBot="1">
      <c r="A30" s="1"/>
      <c r="B30" s="161"/>
      <c r="C30" s="165"/>
      <c r="D30" s="166"/>
      <c r="E30" s="167"/>
      <c r="F30" s="45" t="s">
        <v>43</v>
      </c>
      <c r="G30" s="45"/>
      <c r="H30" s="45"/>
      <c r="I30" s="45"/>
      <c r="J30" s="4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5" customHeight="1">
      <c r="A31" s="1"/>
      <c r="B31" s="143" t="s">
        <v>23</v>
      </c>
      <c r="C31" s="145">
        <f>(SUM(C6:AG6)*45 + SUM(C8:AG8) + SUM(C9:AG9) + SUM(C10:AG10) +
  SUM(C11:AG11) + SUM(C12:AG12) + SUM(C13:AG13) + SUM(C14:AG14) +
  SUM(C15:AG15) + SUM(C16:AG16))/60</f>
        <v>0</v>
      </c>
      <c r="D31" s="146"/>
      <c r="E31" s="147"/>
      <c r="F31" s="45" t="s">
        <v>42</v>
      </c>
      <c r="G31" s="45"/>
      <c r="H31" s="45"/>
      <c r="I31" s="45"/>
      <c r="J31" s="4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5.6" customHeight="1" thickBot="1">
      <c r="A32" s="1"/>
      <c r="B32" s="144"/>
      <c r="C32" s="148"/>
      <c r="D32" s="149"/>
      <c r="E32" s="15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6.149999999999999" customHeight="1">
      <c r="A33" s="1"/>
      <c r="B33" s="141" t="s">
        <v>24</v>
      </c>
      <c r="C33" s="151">
        <f>(SUM(C18:AG18) + SUM(C19:AG19)+ SUM(C20:AG20) + SUM(C21:AG21) + SUM(C22:AG22) +
  SUM(C23:AG23) + SUM(C24:AG24) + SUM(C25:AG25)+SUM(C26:AG26))/60</f>
        <v>0</v>
      </c>
      <c r="D33" s="152"/>
      <c r="E33" s="15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5.6" customHeight="1" thickBot="1">
      <c r="A34" s="1"/>
      <c r="B34" s="142"/>
      <c r="C34" s="154"/>
      <c r="D34" s="155"/>
      <c r="E34" s="15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>
      <c r="A35" s="1"/>
      <c r="B35" s="2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>
      <c r="A36" s="1"/>
      <c r="B36" s="2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>
      <c r="A37" s="1"/>
      <c r="B37" s="2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>
      <c r="A38" s="1"/>
      <c r="B38" s="2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</sheetData>
  <mergeCells count="28">
    <mergeCell ref="AD6:AD7"/>
    <mergeCell ref="AF6:AF7"/>
    <mergeCell ref="W6:W7"/>
    <mergeCell ref="Y6:Y7"/>
    <mergeCell ref="B6:B7"/>
    <mergeCell ref="R6:R7"/>
    <mergeCell ref="S6:S7"/>
    <mergeCell ref="O6:O7"/>
    <mergeCell ref="P6:P7"/>
    <mergeCell ref="Q6:Q7"/>
    <mergeCell ref="H6:H7"/>
    <mergeCell ref="I6:I7"/>
    <mergeCell ref="J6:J7"/>
    <mergeCell ref="K6:K7"/>
    <mergeCell ref="L6:L7"/>
    <mergeCell ref="C6:C7"/>
    <mergeCell ref="D6:D7"/>
    <mergeCell ref="B29:B30"/>
    <mergeCell ref="C29:E30"/>
    <mergeCell ref="F28:H28"/>
    <mergeCell ref="M28:O28"/>
    <mergeCell ref="T28:V28"/>
    <mergeCell ref="AA28:AC28"/>
    <mergeCell ref="B31:B32"/>
    <mergeCell ref="B33:B34"/>
    <mergeCell ref="A8:A26"/>
    <mergeCell ref="C31:E32"/>
    <mergeCell ref="C33:E34"/>
  </mergeCells>
  <phoneticPr fontId="7" type="noConversion"/>
  <conditionalFormatting sqref="C6:AG26">
    <cfRule type="expression" dxfId="4" priority="1">
      <formula>C$4="AU"</formula>
    </cfRule>
  </conditionalFormatting>
  <dataValidations count="2">
    <dataValidation type="list" allowBlank="1" showInputMessage="1" showErrorMessage="1" sqref="H4:J4 C4:D4 AF4 N4:S4 U4 W4 Y4 AB4 AD4" xr:uid="{00000000-0002-0000-0100-000000000000}">
      <formula1>" ,AU"</formula1>
    </dataValidation>
    <dataValidation type="custom" allowBlank="1" showInputMessage="1" showErrorMessage="1" sqref="C6:C26 D8:D16 D18:D26 H6:H26 I8:I16 I18:I26 J6:J26 K8:K16 K18:K26 O6:O26 P8:P16 P18:P26 Q6:Q26 R8:R16 R18:R26 L6:L26 S6:S26" xr:uid="{00000000-0002-0000-0100-000001000000}">
      <formula1>$C$4&lt;&gt;"AU"</formula1>
    </dataValidation>
  </dataValidations>
  <pageMargins left="0.7" right="0.7" top="0.78740157499999996" bottom="0.78740157499999996" header="0.3" footer="0.3"/>
  <pageSetup paperSize="8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5"/>
  <sheetViews>
    <sheetView topLeftCell="A7" zoomScale="80" zoomScaleNormal="80" workbookViewId="0">
      <selection activeCell="N32" sqref="N32"/>
    </sheetView>
  </sheetViews>
  <sheetFormatPr baseColWidth="10" defaultRowHeight="15.75"/>
  <cols>
    <col min="1" max="1" width="12.875" customWidth="1"/>
    <col min="2" max="2" width="47.125" customWidth="1"/>
    <col min="3" max="32" width="5.875" customWidth="1"/>
  </cols>
  <sheetData>
    <row r="1" spans="1:36" ht="18.75">
      <c r="A1" s="3"/>
      <c r="B1" s="21" t="s">
        <v>44</v>
      </c>
      <c r="C1" s="26" t="s">
        <v>16</v>
      </c>
      <c r="D1" s="26" t="s">
        <v>17</v>
      </c>
      <c r="E1" s="26" t="s">
        <v>12</v>
      </c>
      <c r="F1" s="26" t="s">
        <v>13</v>
      </c>
      <c r="G1" s="26" t="s">
        <v>11</v>
      </c>
      <c r="H1" s="26" t="s">
        <v>14</v>
      </c>
      <c r="I1" s="26" t="s">
        <v>15</v>
      </c>
      <c r="J1" s="26" t="s">
        <v>16</v>
      </c>
      <c r="K1" s="26" t="s">
        <v>17</v>
      </c>
      <c r="L1" s="26" t="s">
        <v>12</v>
      </c>
      <c r="M1" s="26" t="s">
        <v>13</v>
      </c>
      <c r="N1" s="26" t="s">
        <v>11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12</v>
      </c>
      <c r="T1" s="26" t="s">
        <v>13</v>
      </c>
      <c r="U1" s="26" t="s">
        <v>11</v>
      </c>
      <c r="V1" s="26" t="s">
        <v>14</v>
      </c>
      <c r="W1" s="26" t="s">
        <v>15</v>
      </c>
      <c r="X1" s="26" t="s">
        <v>16</v>
      </c>
      <c r="Y1" s="26" t="s">
        <v>17</v>
      </c>
      <c r="Z1" s="26" t="s">
        <v>12</v>
      </c>
      <c r="AA1" s="26" t="s">
        <v>13</v>
      </c>
      <c r="AB1" s="26" t="s">
        <v>11</v>
      </c>
      <c r="AC1" s="26" t="s">
        <v>14</v>
      </c>
      <c r="AD1" s="26" t="s">
        <v>15</v>
      </c>
      <c r="AE1" s="26" t="s">
        <v>16</v>
      </c>
      <c r="AF1" s="26" t="s">
        <v>17</v>
      </c>
      <c r="AG1" s="1"/>
      <c r="AH1" s="1"/>
      <c r="AI1" s="1"/>
      <c r="AJ1" s="1"/>
    </row>
    <row r="2" spans="1:36" ht="19.5" thickBot="1">
      <c r="A2" s="3"/>
      <c r="B2" s="19"/>
      <c r="C2" s="27">
        <v>45962</v>
      </c>
      <c r="D2" s="27">
        <v>45963</v>
      </c>
      <c r="E2" s="27">
        <v>45964</v>
      </c>
      <c r="F2" s="27">
        <v>45965</v>
      </c>
      <c r="G2" s="27">
        <v>45966</v>
      </c>
      <c r="H2" s="27">
        <v>45967</v>
      </c>
      <c r="I2" s="27">
        <v>45968</v>
      </c>
      <c r="J2" s="27">
        <v>45969</v>
      </c>
      <c r="K2" s="27">
        <v>45970</v>
      </c>
      <c r="L2" s="27">
        <v>45971</v>
      </c>
      <c r="M2" s="27">
        <v>45972</v>
      </c>
      <c r="N2" s="27">
        <v>45973</v>
      </c>
      <c r="O2" s="27">
        <v>45974</v>
      </c>
      <c r="P2" s="27">
        <v>45975</v>
      </c>
      <c r="Q2" s="27">
        <v>45976</v>
      </c>
      <c r="R2" s="27">
        <v>45977</v>
      </c>
      <c r="S2" s="27">
        <v>45978</v>
      </c>
      <c r="T2" s="27">
        <v>45979</v>
      </c>
      <c r="U2" s="27">
        <v>45980</v>
      </c>
      <c r="V2" s="27">
        <v>45981</v>
      </c>
      <c r="W2" s="27">
        <v>45982</v>
      </c>
      <c r="X2" s="27">
        <v>45983</v>
      </c>
      <c r="Y2" s="27">
        <v>45984</v>
      </c>
      <c r="Z2" s="27">
        <v>45985</v>
      </c>
      <c r="AA2" s="27">
        <v>45986</v>
      </c>
      <c r="AB2" s="27">
        <v>45987</v>
      </c>
      <c r="AC2" s="27">
        <v>45988</v>
      </c>
      <c r="AD2" s="27">
        <v>45989</v>
      </c>
      <c r="AE2" s="27">
        <v>45990</v>
      </c>
      <c r="AF2" s="27">
        <v>45991</v>
      </c>
      <c r="AG2" s="1"/>
      <c r="AH2" s="1"/>
      <c r="AI2" s="1"/>
    </row>
    <row r="3" spans="1:36" ht="19.5" thickBot="1">
      <c r="A3" s="3"/>
      <c r="B3" s="20"/>
      <c r="C3" s="14"/>
      <c r="D3" s="43"/>
      <c r="E3" s="8"/>
      <c r="F3" s="9"/>
      <c r="G3" s="9"/>
      <c r="H3" s="16"/>
      <c r="I3" s="6"/>
      <c r="J3" s="14"/>
      <c r="K3" s="46"/>
      <c r="L3" s="11"/>
      <c r="M3" s="16"/>
      <c r="N3" s="16"/>
      <c r="O3" s="16"/>
      <c r="P3" s="6"/>
      <c r="Q3" s="12"/>
      <c r="R3" s="47"/>
      <c r="S3" s="11"/>
      <c r="T3" s="16"/>
      <c r="U3" s="16"/>
      <c r="V3" s="16"/>
      <c r="W3" s="18"/>
      <c r="X3" s="12"/>
      <c r="Y3" s="47"/>
      <c r="Z3" s="11"/>
      <c r="AA3" s="16"/>
      <c r="AB3" s="16"/>
      <c r="AC3" s="44"/>
      <c r="AD3" s="48"/>
      <c r="AE3" s="12"/>
      <c r="AF3" s="46"/>
      <c r="AG3" s="1"/>
      <c r="AH3" s="1"/>
      <c r="AI3" s="1"/>
      <c r="AJ3" s="1"/>
    </row>
    <row r="4" spans="1:36" ht="16.5" thickBot="1">
      <c r="A4" s="3"/>
      <c r="B4" s="106" t="s">
        <v>84</v>
      </c>
      <c r="C4" s="110" t="s">
        <v>85</v>
      </c>
      <c r="D4" s="110" t="s">
        <v>85</v>
      </c>
      <c r="E4" s="108" t="s">
        <v>85</v>
      </c>
      <c r="F4" s="108" t="s">
        <v>85</v>
      </c>
      <c r="G4" s="108" t="s">
        <v>85</v>
      </c>
      <c r="H4" s="108" t="s">
        <v>85</v>
      </c>
      <c r="I4" s="108" t="s">
        <v>85</v>
      </c>
      <c r="J4" s="110" t="s">
        <v>85</v>
      </c>
      <c r="K4" s="110" t="s">
        <v>85</v>
      </c>
      <c r="L4" s="108" t="s">
        <v>85</v>
      </c>
      <c r="M4" s="108" t="s">
        <v>85</v>
      </c>
      <c r="N4" s="108" t="s">
        <v>85</v>
      </c>
      <c r="O4" s="108" t="s">
        <v>85</v>
      </c>
      <c r="P4" s="108" t="s">
        <v>85</v>
      </c>
      <c r="Q4" s="110" t="s">
        <v>85</v>
      </c>
      <c r="R4" s="110" t="s">
        <v>85</v>
      </c>
      <c r="S4" s="108" t="s">
        <v>85</v>
      </c>
      <c r="T4" s="108" t="s">
        <v>85</v>
      </c>
      <c r="U4" s="108" t="s">
        <v>85</v>
      </c>
      <c r="V4" s="108" t="s">
        <v>85</v>
      </c>
      <c r="W4" s="108" t="s">
        <v>85</v>
      </c>
      <c r="X4" s="110" t="s">
        <v>85</v>
      </c>
      <c r="Y4" s="110" t="s">
        <v>85</v>
      </c>
      <c r="Z4" s="108" t="s">
        <v>85</v>
      </c>
      <c r="AA4" s="108" t="s">
        <v>85</v>
      </c>
      <c r="AB4" s="108" t="s">
        <v>85</v>
      </c>
      <c r="AC4" s="108" t="s">
        <v>85</v>
      </c>
      <c r="AD4" s="108" t="s">
        <v>85</v>
      </c>
      <c r="AE4" s="110" t="s">
        <v>85</v>
      </c>
      <c r="AF4" s="110" t="s">
        <v>85</v>
      </c>
      <c r="AG4" s="1"/>
      <c r="AH4" s="1"/>
      <c r="AI4" s="1"/>
      <c r="AJ4" s="1"/>
    </row>
    <row r="5" spans="1:36" ht="20.25" thickBot="1">
      <c r="A5" s="4" t="s">
        <v>1</v>
      </c>
      <c r="B5" s="7" t="s">
        <v>0</v>
      </c>
      <c r="C5" s="30"/>
      <c r="D5" s="30"/>
      <c r="E5" s="30"/>
      <c r="F5" s="30"/>
      <c r="G5" s="42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1"/>
      <c r="AH5" s="1"/>
      <c r="AI5" s="1"/>
      <c r="AJ5" s="1"/>
    </row>
    <row r="6" spans="1:36" ht="19.149999999999999" customHeight="1">
      <c r="A6" s="5" t="s">
        <v>2</v>
      </c>
      <c r="B6" s="170" t="s">
        <v>83</v>
      </c>
      <c r="C6" s="40"/>
      <c r="D6" s="40"/>
      <c r="E6" s="168"/>
      <c r="F6" s="168"/>
      <c r="G6" s="168"/>
      <c r="H6" s="168"/>
      <c r="I6" s="168"/>
      <c r="J6" s="40"/>
      <c r="K6" s="40"/>
      <c r="L6" s="168"/>
      <c r="M6" s="168"/>
      <c r="N6" s="168"/>
      <c r="O6" s="168"/>
      <c r="P6" s="168"/>
      <c r="Q6" s="40"/>
      <c r="R6" s="40"/>
      <c r="S6" s="168"/>
      <c r="T6" s="168"/>
      <c r="U6" s="168"/>
      <c r="V6" s="168"/>
      <c r="W6" s="168"/>
      <c r="X6" s="40"/>
      <c r="Y6" s="40"/>
      <c r="Z6" s="168"/>
      <c r="AA6" s="168"/>
      <c r="AB6" s="168"/>
      <c r="AC6" s="168"/>
      <c r="AD6" s="168"/>
      <c r="AE6" s="40"/>
      <c r="AF6" s="40"/>
      <c r="AG6" s="1"/>
      <c r="AH6" s="1"/>
      <c r="AI6" s="1"/>
      <c r="AJ6" s="1"/>
    </row>
    <row r="7" spans="1:36" ht="16.149999999999999" customHeight="1" thickBot="1">
      <c r="A7" s="5" t="s">
        <v>3</v>
      </c>
      <c r="B7" s="171"/>
      <c r="C7" s="41"/>
      <c r="D7" s="41"/>
      <c r="E7" s="169"/>
      <c r="F7" s="169"/>
      <c r="G7" s="169"/>
      <c r="H7" s="169"/>
      <c r="I7" s="169"/>
      <c r="J7" s="41"/>
      <c r="K7" s="41"/>
      <c r="L7" s="169"/>
      <c r="M7" s="169"/>
      <c r="N7" s="169"/>
      <c r="O7" s="169"/>
      <c r="P7" s="169"/>
      <c r="Q7" s="41"/>
      <c r="R7" s="41"/>
      <c r="S7" s="169"/>
      <c r="T7" s="169"/>
      <c r="U7" s="169"/>
      <c r="V7" s="169"/>
      <c r="W7" s="169"/>
      <c r="X7" s="41"/>
      <c r="Y7" s="41"/>
      <c r="Z7" s="169"/>
      <c r="AA7" s="169"/>
      <c r="AB7" s="169"/>
      <c r="AC7" s="169"/>
      <c r="AD7" s="169"/>
      <c r="AE7" s="41"/>
      <c r="AF7" s="41"/>
      <c r="AG7" s="1"/>
      <c r="AH7" s="1"/>
      <c r="AI7" s="1"/>
      <c r="AJ7" s="1"/>
    </row>
    <row r="8" spans="1:36" ht="16.899999999999999" customHeight="1">
      <c r="A8" s="157" t="s">
        <v>4</v>
      </c>
      <c r="B8" s="35" t="s">
        <v>5</v>
      </c>
      <c r="C8" s="31"/>
      <c r="D8" s="31"/>
      <c r="E8" s="63"/>
      <c r="F8" s="63"/>
      <c r="G8" s="63"/>
      <c r="H8" s="63"/>
      <c r="I8" s="63"/>
      <c r="J8" s="31"/>
      <c r="K8" s="31"/>
      <c r="L8" s="63"/>
      <c r="M8" s="63"/>
      <c r="N8" s="63"/>
      <c r="O8" s="63"/>
      <c r="P8" s="63"/>
      <c r="Q8" s="64"/>
      <c r="R8" s="31"/>
      <c r="S8" s="63"/>
      <c r="T8" s="63"/>
      <c r="U8" s="63"/>
      <c r="V8" s="63"/>
      <c r="W8" s="63"/>
      <c r="X8" s="64"/>
      <c r="Y8" s="31"/>
      <c r="Z8" s="63"/>
      <c r="AA8" s="63"/>
      <c r="AB8" s="63"/>
      <c r="AC8" s="63"/>
      <c r="AD8" s="63"/>
      <c r="AE8" s="31"/>
      <c r="AF8" s="31"/>
      <c r="AG8" s="1"/>
      <c r="AH8" s="1"/>
      <c r="AI8" s="1"/>
      <c r="AJ8" s="1"/>
    </row>
    <row r="9" spans="1:36">
      <c r="A9" s="158"/>
      <c r="B9" s="36" t="s">
        <v>26</v>
      </c>
      <c r="C9" s="31"/>
      <c r="D9" s="31"/>
      <c r="E9" s="63"/>
      <c r="F9" s="63"/>
      <c r="G9" s="63"/>
      <c r="H9" s="63"/>
      <c r="I9" s="63"/>
      <c r="J9" s="31"/>
      <c r="K9" s="31"/>
      <c r="L9" s="63"/>
      <c r="M9" s="63"/>
      <c r="N9" s="63"/>
      <c r="O9" s="63"/>
      <c r="P9" s="63"/>
      <c r="Q9" s="64"/>
      <c r="R9" s="31"/>
      <c r="S9" s="63"/>
      <c r="T9" s="63"/>
      <c r="U9" s="63"/>
      <c r="V9" s="63"/>
      <c r="W9" s="63"/>
      <c r="X9" s="64"/>
      <c r="Y9" s="31"/>
      <c r="Z9" s="63"/>
      <c r="AA9" s="63"/>
      <c r="AB9" s="63"/>
      <c r="AC9" s="63"/>
      <c r="AD9" s="63"/>
      <c r="AE9" s="31"/>
      <c r="AF9" s="31"/>
      <c r="AG9" s="1"/>
      <c r="AH9" s="1"/>
      <c r="AI9" s="1"/>
      <c r="AJ9" s="1"/>
    </row>
    <row r="10" spans="1:36">
      <c r="A10" s="158"/>
      <c r="B10" s="36" t="s">
        <v>31</v>
      </c>
      <c r="C10" s="32"/>
      <c r="D10" s="32"/>
      <c r="E10" s="65"/>
      <c r="F10" s="65"/>
      <c r="G10" s="65"/>
      <c r="H10" s="65"/>
      <c r="I10" s="65"/>
      <c r="J10" s="32"/>
      <c r="K10" s="32"/>
      <c r="L10" s="65"/>
      <c r="M10" s="65"/>
      <c r="N10" s="65"/>
      <c r="O10" s="65"/>
      <c r="P10" s="65"/>
      <c r="Q10" s="66"/>
      <c r="R10" s="32"/>
      <c r="S10" s="65"/>
      <c r="T10" s="65"/>
      <c r="U10" s="65"/>
      <c r="V10" s="65"/>
      <c r="W10" s="65"/>
      <c r="X10" s="66"/>
      <c r="Y10" s="32"/>
      <c r="Z10" s="65"/>
      <c r="AA10" s="65"/>
      <c r="AB10" s="65"/>
      <c r="AC10" s="65"/>
      <c r="AD10" s="65"/>
      <c r="AE10" s="32"/>
      <c r="AF10" s="32"/>
      <c r="AG10" s="1"/>
      <c r="AH10" s="1"/>
      <c r="AI10" s="1"/>
      <c r="AJ10" s="1"/>
    </row>
    <row r="11" spans="1:36">
      <c r="A11" s="158"/>
      <c r="B11" s="36" t="s">
        <v>29</v>
      </c>
      <c r="C11" s="32"/>
      <c r="D11" s="32"/>
      <c r="E11" s="65"/>
      <c r="F11" s="65"/>
      <c r="G11" s="65"/>
      <c r="H11" s="65"/>
      <c r="I11" s="65"/>
      <c r="J11" s="32"/>
      <c r="K11" s="32"/>
      <c r="L11" s="65"/>
      <c r="M11" s="65"/>
      <c r="N11" s="65"/>
      <c r="O11" s="65"/>
      <c r="P11" s="65"/>
      <c r="Q11" s="66"/>
      <c r="R11" s="32"/>
      <c r="S11" s="65"/>
      <c r="T11" s="65"/>
      <c r="U11" s="65"/>
      <c r="V11" s="65"/>
      <c r="W11" s="65"/>
      <c r="X11" s="66"/>
      <c r="Y11" s="32"/>
      <c r="Z11" s="65"/>
      <c r="AA11" s="65"/>
      <c r="AB11" s="65"/>
      <c r="AC11" s="65"/>
      <c r="AD11" s="65"/>
      <c r="AE11" s="32"/>
      <c r="AF11" s="32"/>
      <c r="AG11" s="1"/>
      <c r="AH11" s="1"/>
      <c r="AI11" s="1"/>
      <c r="AJ11" s="1"/>
    </row>
    <row r="12" spans="1:36">
      <c r="A12" s="158"/>
      <c r="B12" s="36" t="s">
        <v>6</v>
      </c>
      <c r="C12" s="32"/>
      <c r="D12" s="32"/>
      <c r="E12" s="65"/>
      <c r="F12" s="65"/>
      <c r="G12" s="65"/>
      <c r="H12" s="65"/>
      <c r="I12" s="65"/>
      <c r="J12" s="32"/>
      <c r="K12" s="32"/>
      <c r="L12" s="65"/>
      <c r="M12" s="65"/>
      <c r="N12" s="65"/>
      <c r="O12" s="65"/>
      <c r="P12" s="65"/>
      <c r="Q12" s="66"/>
      <c r="R12" s="32"/>
      <c r="S12" s="65"/>
      <c r="T12" s="65"/>
      <c r="U12" s="65"/>
      <c r="V12" s="65"/>
      <c r="W12" s="65"/>
      <c r="X12" s="66"/>
      <c r="Y12" s="32"/>
      <c r="Z12" s="65"/>
      <c r="AA12" s="65"/>
      <c r="AB12" s="65"/>
      <c r="AC12" s="65"/>
      <c r="AD12" s="65"/>
      <c r="AE12" s="32"/>
      <c r="AF12" s="32"/>
      <c r="AG12" s="1"/>
      <c r="AH12" s="1"/>
      <c r="AI12" s="1"/>
      <c r="AJ12" s="1"/>
    </row>
    <row r="13" spans="1:36">
      <c r="A13" s="158"/>
      <c r="B13" s="36" t="s">
        <v>80</v>
      </c>
      <c r="C13" s="32"/>
      <c r="D13" s="32"/>
      <c r="E13" s="65"/>
      <c r="F13" s="65"/>
      <c r="G13" s="65"/>
      <c r="H13" s="65"/>
      <c r="I13" s="65"/>
      <c r="J13" s="32"/>
      <c r="K13" s="32"/>
      <c r="L13" s="65"/>
      <c r="M13" s="65"/>
      <c r="N13" s="65"/>
      <c r="O13" s="65"/>
      <c r="P13" s="65"/>
      <c r="Q13" s="66"/>
      <c r="R13" s="32"/>
      <c r="S13" s="65"/>
      <c r="T13" s="65"/>
      <c r="U13" s="65"/>
      <c r="V13" s="65"/>
      <c r="W13" s="65"/>
      <c r="X13" s="66"/>
      <c r="Y13" s="32"/>
      <c r="Z13" s="65"/>
      <c r="AA13" s="65"/>
      <c r="AB13" s="65"/>
      <c r="AC13" s="65"/>
      <c r="AD13" s="65"/>
      <c r="AE13" s="32"/>
      <c r="AF13" s="32"/>
      <c r="AG13" s="1"/>
      <c r="AH13" s="1"/>
      <c r="AI13" s="1"/>
      <c r="AJ13" s="1"/>
    </row>
    <row r="14" spans="1:36">
      <c r="A14" s="158"/>
      <c r="B14" s="101" t="s">
        <v>27</v>
      </c>
      <c r="C14" s="32"/>
      <c r="D14" s="32"/>
      <c r="E14" s="65"/>
      <c r="F14" s="65"/>
      <c r="G14" s="65"/>
      <c r="H14" s="65"/>
      <c r="I14" s="65"/>
      <c r="J14" s="32"/>
      <c r="K14" s="32"/>
      <c r="L14" s="65"/>
      <c r="M14" s="65"/>
      <c r="N14" s="65"/>
      <c r="O14" s="65"/>
      <c r="P14" s="65"/>
      <c r="Q14" s="66"/>
      <c r="R14" s="32"/>
      <c r="S14" s="65"/>
      <c r="T14" s="65"/>
      <c r="U14" s="65"/>
      <c r="V14" s="65"/>
      <c r="W14" s="65"/>
      <c r="X14" s="66"/>
      <c r="Y14" s="32"/>
      <c r="Z14" s="65"/>
      <c r="AA14" s="65"/>
      <c r="AB14" s="65"/>
      <c r="AC14" s="65"/>
      <c r="AD14" s="65"/>
      <c r="AE14" s="32"/>
      <c r="AF14" s="32"/>
      <c r="AG14" s="1"/>
      <c r="AH14" s="1"/>
      <c r="AI14" s="1"/>
      <c r="AJ14" s="1"/>
    </row>
    <row r="15" spans="1:36">
      <c r="A15" s="158"/>
      <c r="B15" s="39" t="s">
        <v>27</v>
      </c>
      <c r="C15" s="32"/>
      <c r="D15" s="32"/>
      <c r="E15" s="65"/>
      <c r="F15" s="65"/>
      <c r="G15" s="65"/>
      <c r="H15" s="65"/>
      <c r="I15" s="65"/>
      <c r="J15" s="32"/>
      <c r="K15" s="32"/>
      <c r="L15" s="65"/>
      <c r="M15" s="65"/>
      <c r="N15" s="65"/>
      <c r="O15" s="65"/>
      <c r="P15" s="65"/>
      <c r="Q15" s="66"/>
      <c r="R15" s="32"/>
      <c r="S15" s="65"/>
      <c r="T15" s="65"/>
      <c r="U15" s="65"/>
      <c r="V15" s="65"/>
      <c r="W15" s="65"/>
      <c r="X15" s="66"/>
      <c r="Y15" s="32"/>
      <c r="Z15" s="65"/>
      <c r="AA15" s="65"/>
      <c r="AB15" s="65"/>
      <c r="AC15" s="65"/>
      <c r="AD15" s="65"/>
      <c r="AE15" s="32"/>
      <c r="AF15" s="32"/>
      <c r="AG15" s="1"/>
      <c r="AH15" s="1"/>
      <c r="AI15" s="1"/>
      <c r="AJ15" s="1"/>
    </row>
    <row r="16" spans="1:36" ht="16.5" thickBot="1">
      <c r="A16" s="158"/>
      <c r="B16" s="39" t="s">
        <v>27</v>
      </c>
      <c r="C16" s="33"/>
      <c r="D16" s="33"/>
      <c r="E16" s="67"/>
      <c r="F16" s="67"/>
      <c r="G16" s="67"/>
      <c r="H16" s="67"/>
      <c r="I16" s="67"/>
      <c r="J16" s="33"/>
      <c r="K16" s="33"/>
      <c r="L16" s="67"/>
      <c r="M16" s="67"/>
      <c r="N16" s="67"/>
      <c r="O16" s="67"/>
      <c r="P16" s="67"/>
      <c r="Q16" s="68"/>
      <c r="R16" s="33"/>
      <c r="S16" s="67"/>
      <c r="T16" s="67"/>
      <c r="U16" s="67"/>
      <c r="V16" s="67"/>
      <c r="W16" s="67"/>
      <c r="X16" s="68"/>
      <c r="Y16" s="33"/>
      <c r="Z16" s="67"/>
      <c r="AA16" s="67"/>
      <c r="AB16" s="67"/>
      <c r="AC16" s="67"/>
      <c r="AD16" s="67"/>
      <c r="AE16" s="41"/>
      <c r="AF16" s="41"/>
      <c r="AG16" s="1"/>
      <c r="AH16" s="1"/>
      <c r="AI16" s="1"/>
      <c r="AJ16" s="1"/>
    </row>
    <row r="17" spans="1:36" ht="20.25" thickBot="1">
      <c r="A17" s="158"/>
      <c r="B17" s="38" t="s">
        <v>7</v>
      </c>
      <c r="C17" s="28"/>
      <c r="D17" s="28"/>
      <c r="E17" s="69"/>
      <c r="F17" s="69"/>
      <c r="G17" s="69"/>
      <c r="H17" s="69"/>
      <c r="I17" s="69"/>
      <c r="J17" s="28"/>
      <c r="K17" s="28"/>
      <c r="L17" s="69"/>
      <c r="M17" s="69"/>
      <c r="N17" s="69"/>
      <c r="O17" s="69"/>
      <c r="P17" s="69"/>
      <c r="Q17" s="69"/>
      <c r="R17" s="28"/>
      <c r="S17" s="69"/>
      <c r="T17" s="69"/>
      <c r="U17" s="69"/>
      <c r="V17" s="69"/>
      <c r="W17" s="69"/>
      <c r="X17" s="69"/>
      <c r="Y17" s="28"/>
      <c r="Z17" s="69"/>
      <c r="AA17" s="69"/>
      <c r="AB17" s="69"/>
      <c r="AC17" s="69"/>
      <c r="AD17" s="69"/>
      <c r="AE17" s="28"/>
      <c r="AF17" s="28"/>
      <c r="AG17" s="1"/>
      <c r="AH17" s="1"/>
      <c r="AI17" s="1"/>
      <c r="AJ17" s="1"/>
    </row>
    <row r="18" spans="1:36">
      <c r="A18" s="158"/>
      <c r="B18" s="35" t="s">
        <v>81</v>
      </c>
      <c r="C18" s="31"/>
      <c r="D18" s="31"/>
      <c r="E18" s="63"/>
      <c r="F18" s="63"/>
      <c r="G18" s="63"/>
      <c r="H18" s="63"/>
      <c r="I18" s="63"/>
      <c r="J18" s="31"/>
      <c r="K18" s="31"/>
      <c r="L18" s="63"/>
      <c r="M18" s="63"/>
      <c r="N18" s="63"/>
      <c r="O18" s="63"/>
      <c r="P18" s="63"/>
      <c r="Q18" s="64"/>
      <c r="R18" s="31"/>
      <c r="S18" s="63"/>
      <c r="T18" s="63"/>
      <c r="U18" s="63"/>
      <c r="V18" s="63"/>
      <c r="W18" s="63"/>
      <c r="X18" s="64"/>
      <c r="Y18" s="31"/>
      <c r="Z18" s="63"/>
      <c r="AA18" s="63"/>
      <c r="AB18" s="63"/>
      <c r="AC18" s="63"/>
      <c r="AD18" s="63"/>
      <c r="AE18" s="31"/>
      <c r="AF18" s="31"/>
      <c r="AG18" s="1"/>
      <c r="AH18" s="1"/>
      <c r="AI18" s="1"/>
      <c r="AJ18" s="1"/>
    </row>
    <row r="19" spans="1:36">
      <c r="A19" s="158"/>
      <c r="B19" s="37" t="s">
        <v>30</v>
      </c>
      <c r="C19" s="32"/>
      <c r="D19" s="32"/>
      <c r="E19" s="65"/>
      <c r="F19" s="65"/>
      <c r="G19" s="65"/>
      <c r="H19" s="65"/>
      <c r="I19" s="65"/>
      <c r="J19" s="32"/>
      <c r="K19" s="32"/>
      <c r="L19" s="65"/>
      <c r="M19" s="65"/>
      <c r="N19" s="65"/>
      <c r="O19" s="65"/>
      <c r="P19" s="65"/>
      <c r="Q19" s="66"/>
      <c r="R19" s="32"/>
      <c r="S19" s="65"/>
      <c r="T19" s="65"/>
      <c r="U19" s="65"/>
      <c r="V19" s="65"/>
      <c r="W19" s="65"/>
      <c r="X19" s="66"/>
      <c r="Y19" s="32"/>
      <c r="Z19" s="65"/>
      <c r="AA19" s="65"/>
      <c r="AB19" s="65"/>
      <c r="AC19" s="65"/>
      <c r="AD19" s="65"/>
      <c r="AE19" s="32"/>
      <c r="AF19" s="32"/>
      <c r="AG19" s="1"/>
      <c r="AH19" s="1"/>
      <c r="AI19" s="1"/>
      <c r="AJ19" s="1"/>
    </row>
    <row r="20" spans="1:36">
      <c r="A20" s="158"/>
      <c r="B20" s="36" t="s">
        <v>28</v>
      </c>
      <c r="C20" s="32"/>
      <c r="D20" s="32"/>
      <c r="E20" s="65"/>
      <c r="F20" s="65"/>
      <c r="G20" s="65"/>
      <c r="H20" s="65"/>
      <c r="I20" s="65"/>
      <c r="J20" s="32"/>
      <c r="K20" s="32"/>
      <c r="L20" s="65"/>
      <c r="M20" s="65"/>
      <c r="N20" s="65"/>
      <c r="O20" s="65"/>
      <c r="P20" s="65"/>
      <c r="Q20" s="66"/>
      <c r="R20" s="32"/>
      <c r="S20" s="65"/>
      <c r="T20" s="65"/>
      <c r="U20" s="65"/>
      <c r="V20" s="65"/>
      <c r="W20" s="65"/>
      <c r="X20" s="66"/>
      <c r="Y20" s="32"/>
      <c r="Z20" s="65"/>
      <c r="AA20" s="65"/>
      <c r="AB20" s="65"/>
      <c r="AC20" s="65"/>
      <c r="AD20" s="65"/>
      <c r="AE20" s="32"/>
      <c r="AF20" s="32"/>
      <c r="AG20" s="1"/>
      <c r="AH20" s="1"/>
      <c r="AI20" s="1"/>
      <c r="AJ20" s="1"/>
    </row>
    <row r="21" spans="1:36">
      <c r="A21" s="158"/>
      <c r="B21" s="36" t="s">
        <v>8</v>
      </c>
      <c r="C21" s="32"/>
      <c r="D21" s="32"/>
      <c r="E21" s="65"/>
      <c r="F21" s="65"/>
      <c r="G21" s="65"/>
      <c r="H21" s="65"/>
      <c r="I21" s="65"/>
      <c r="J21" s="32"/>
      <c r="K21" s="32"/>
      <c r="L21" s="65"/>
      <c r="M21" s="65"/>
      <c r="N21" s="65"/>
      <c r="O21" s="65"/>
      <c r="P21" s="65"/>
      <c r="Q21" s="66"/>
      <c r="R21" s="32"/>
      <c r="S21" s="65"/>
      <c r="T21" s="65"/>
      <c r="U21" s="65"/>
      <c r="V21" s="65"/>
      <c r="W21" s="65"/>
      <c r="X21" s="66"/>
      <c r="Y21" s="32"/>
      <c r="Z21" s="65"/>
      <c r="AA21" s="65"/>
      <c r="AB21" s="65"/>
      <c r="AC21" s="65"/>
      <c r="AD21" s="65"/>
      <c r="AE21" s="32"/>
      <c r="AF21" s="32"/>
      <c r="AG21" s="1"/>
      <c r="AH21" s="1"/>
      <c r="AI21" s="1"/>
      <c r="AJ21" s="1"/>
    </row>
    <row r="22" spans="1:36">
      <c r="A22" s="158"/>
      <c r="B22" s="36" t="s">
        <v>82</v>
      </c>
      <c r="C22" s="32"/>
      <c r="D22" s="32"/>
      <c r="E22" s="65"/>
      <c r="F22" s="65"/>
      <c r="G22" s="65"/>
      <c r="H22" s="65"/>
      <c r="I22" s="65"/>
      <c r="J22" s="32"/>
      <c r="K22" s="32"/>
      <c r="L22" s="65"/>
      <c r="M22" s="65"/>
      <c r="N22" s="65"/>
      <c r="O22" s="65"/>
      <c r="P22" s="65"/>
      <c r="Q22" s="66"/>
      <c r="R22" s="32"/>
      <c r="S22" s="65"/>
      <c r="T22" s="65"/>
      <c r="U22" s="65"/>
      <c r="V22" s="65"/>
      <c r="W22" s="65"/>
      <c r="X22" s="66"/>
      <c r="Y22" s="32"/>
      <c r="Z22" s="65"/>
      <c r="AA22" s="65"/>
      <c r="AB22" s="65"/>
      <c r="AC22" s="65"/>
      <c r="AD22" s="65"/>
      <c r="AE22" s="32"/>
      <c r="AF22" s="32"/>
      <c r="AG22" s="1"/>
      <c r="AH22" s="1"/>
      <c r="AI22" s="1"/>
      <c r="AJ22" s="1"/>
    </row>
    <row r="23" spans="1:36">
      <c r="A23" s="158"/>
      <c r="B23" s="36" t="s">
        <v>25</v>
      </c>
      <c r="C23" s="32"/>
      <c r="D23" s="32"/>
      <c r="E23" s="65"/>
      <c r="F23" s="65"/>
      <c r="G23" s="65"/>
      <c r="H23" s="65"/>
      <c r="I23" s="65"/>
      <c r="J23" s="32"/>
      <c r="K23" s="32"/>
      <c r="L23" s="65"/>
      <c r="M23" s="65"/>
      <c r="N23" s="65"/>
      <c r="O23" s="65"/>
      <c r="P23" s="65"/>
      <c r="Q23" s="66"/>
      <c r="R23" s="32"/>
      <c r="S23" s="65"/>
      <c r="T23" s="65"/>
      <c r="U23" s="65"/>
      <c r="V23" s="65"/>
      <c r="W23" s="65"/>
      <c r="X23" s="66"/>
      <c r="Y23" s="32"/>
      <c r="Z23" s="65"/>
      <c r="AA23" s="65"/>
      <c r="AB23" s="65"/>
      <c r="AC23" s="65"/>
      <c r="AD23" s="65"/>
      <c r="AE23" s="32"/>
      <c r="AF23" s="32"/>
      <c r="AG23" s="1"/>
      <c r="AH23" s="1"/>
      <c r="AI23" s="1"/>
      <c r="AJ23" s="1"/>
    </row>
    <row r="24" spans="1:36">
      <c r="A24" s="158"/>
      <c r="B24" s="102" t="s">
        <v>27</v>
      </c>
      <c r="C24" s="32"/>
      <c r="D24" s="32"/>
      <c r="E24" s="65"/>
      <c r="F24" s="65"/>
      <c r="G24" s="65"/>
      <c r="H24" s="65"/>
      <c r="I24" s="65"/>
      <c r="J24" s="32"/>
      <c r="K24" s="32"/>
      <c r="L24" s="65"/>
      <c r="M24" s="65"/>
      <c r="N24" s="65"/>
      <c r="O24" s="65"/>
      <c r="P24" s="65"/>
      <c r="Q24" s="66"/>
      <c r="R24" s="32"/>
      <c r="S24" s="65"/>
      <c r="T24" s="65"/>
      <c r="U24" s="65"/>
      <c r="V24" s="65"/>
      <c r="W24" s="65"/>
      <c r="X24" s="66"/>
      <c r="Y24" s="32"/>
      <c r="Z24" s="65"/>
      <c r="AA24" s="65"/>
      <c r="AB24" s="65"/>
      <c r="AC24" s="65"/>
      <c r="AD24" s="65"/>
      <c r="AE24" s="32"/>
      <c r="AF24" s="32"/>
      <c r="AG24" s="1"/>
      <c r="AH24" s="1"/>
      <c r="AI24" s="1"/>
      <c r="AJ24" s="1"/>
    </row>
    <row r="25" spans="1:36">
      <c r="A25" s="158"/>
      <c r="B25" s="103" t="s">
        <v>27</v>
      </c>
      <c r="C25" s="32"/>
      <c r="D25" s="32"/>
      <c r="E25" s="65"/>
      <c r="F25" s="65"/>
      <c r="G25" s="65"/>
      <c r="H25" s="65"/>
      <c r="I25" s="65"/>
      <c r="J25" s="32"/>
      <c r="K25" s="32"/>
      <c r="L25" s="65"/>
      <c r="M25" s="65"/>
      <c r="N25" s="65"/>
      <c r="O25" s="65"/>
      <c r="P25" s="65"/>
      <c r="Q25" s="66"/>
      <c r="R25" s="32"/>
      <c r="S25" s="65"/>
      <c r="T25" s="65"/>
      <c r="U25" s="65"/>
      <c r="V25" s="65"/>
      <c r="W25" s="65"/>
      <c r="X25" s="66"/>
      <c r="Y25" s="32"/>
      <c r="Z25" s="65"/>
      <c r="AA25" s="65"/>
      <c r="AB25" s="65"/>
      <c r="AC25" s="65"/>
      <c r="AD25" s="65"/>
      <c r="AE25" s="32"/>
      <c r="AF25" s="32"/>
      <c r="AG25" s="1"/>
      <c r="AH25" s="1"/>
      <c r="AI25" s="1"/>
      <c r="AJ25" s="1"/>
    </row>
    <row r="26" spans="1:36" ht="16.5" thickBot="1">
      <c r="A26" s="159"/>
      <c r="B26" s="104" t="s">
        <v>27</v>
      </c>
      <c r="C26" s="34"/>
      <c r="D26" s="34"/>
      <c r="E26" s="70"/>
      <c r="F26" s="70"/>
      <c r="G26" s="70"/>
      <c r="H26" s="70"/>
      <c r="I26" s="70"/>
      <c r="J26" s="34"/>
      <c r="K26" s="34"/>
      <c r="L26" s="70"/>
      <c r="M26" s="70"/>
      <c r="N26" s="70"/>
      <c r="O26" s="70"/>
      <c r="P26" s="70"/>
      <c r="Q26" s="71"/>
      <c r="R26" s="34"/>
      <c r="S26" s="70"/>
      <c r="T26" s="70"/>
      <c r="U26" s="70"/>
      <c r="V26" s="70"/>
      <c r="W26" s="70"/>
      <c r="X26" s="71"/>
      <c r="Y26" s="34"/>
      <c r="Z26" s="70"/>
      <c r="AA26" s="70"/>
      <c r="AB26" s="70"/>
      <c r="AC26" s="70"/>
      <c r="AD26" s="70"/>
      <c r="AE26" s="34"/>
      <c r="AF26" s="34"/>
      <c r="AG26" s="1"/>
      <c r="AH26" s="1"/>
      <c r="AI26" s="1"/>
      <c r="AJ26" s="1"/>
    </row>
    <row r="27" spans="1:36" ht="16.5" thickBot="1">
      <c r="A27" s="1"/>
      <c r="B27" s="13" t="s">
        <v>21</v>
      </c>
      <c r="C27" s="2">
        <f t="shared" ref="C27:AF27" si="0">((C6*45)+(C7*45)+C8+C9+C10+C11+C12+C13+C14+C15+C16+C18+C19+C20+C21+C22+C23+C24+C25+C26)/60</f>
        <v>0</v>
      </c>
      <c r="D27" s="2">
        <f t="shared" si="0"/>
        <v>0</v>
      </c>
      <c r="E27" s="2">
        <f t="shared" si="0"/>
        <v>0</v>
      </c>
      <c r="F27" s="2">
        <f t="shared" si="0"/>
        <v>0</v>
      </c>
      <c r="G27" s="2">
        <f t="shared" si="0"/>
        <v>0</v>
      </c>
      <c r="H27" s="2">
        <f t="shared" si="0"/>
        <v>0</v>
      </c>
      <c r="I27" s="2">
        <f t="shared" si="0"/>
        <v>0</v>
      </c>
      <c r="J27" s="2">
        <f t="shared" si="0"/>
        <v>0</v>
      </c>
      <c r="K27" s="2">
        <f t="shared" si="0"/>
        <v>0</v>
      </c>
      <c r="L27" s="2">
        <f t="shared" si="0"/>
        <v>0</v>
      </c>
      <c r="M27" s="2">
        <f t="shared" si="0"/>
        <v>0</v>
      </c>
      <c r="N27" s="2">
        <f t="shared" si="0"/>
        <v>0</v>
      </c>
      <c r="O27" s="2">
        <f t="shared" si="0"/>
        <v>0</v>
      </c>
      <c r="P27" s="2">
        <f t="shared" si="0"/>
        <v>0</v>
      </c>
      <c r="Q27" s="2">
        <f t="shared" si="0"/>
        <v>0</v>
      </c>
      <c r="R27" s="2">
        <f t="shared" si="0"/>
        <v>0</v>
      </c>
      <c r="S27" s="2">
        <f t="shared" si="0"/>
        <v>0</v>
      </c>
      <c r="T27" s="2">
        <f t="shared" si="0"/>
        <v>0</v>
      </c>
      <c r="U27" s="2">
        <f t="shared" si="0"/>
        <v>0</v>
      </c>
      <c r="V27" s="2">
        <f t="shared" si="0"/>
        <v>0</v>
      </c>
      <c r="W27" s="2">
        <f t="shared" si="0"/>
        <v>0</v>
      </c>
      <c r="X27" s="2">
        <f t="shared" si="0"/>
        <v>0</v>
      </c>
      <c r="Y27" s="2">
        <f t="shared" si="0"/>
        <v>0</v>
      </c>
      <c r="Z27" s="2">
        <f t="shared" si="0"/>
        <v>0</v>
      </c>
      <c r="AA27" s="2">
        <f t="shared" si="0"/>
        <v>0</v>
      </c>
      <c r="AB27" s="2">
        <f t="shared" si="0"/>
        <v>0</v>
      </c>
      <c r="AC27" s="2">
        <f t="shared" si="0"/>
        <v>0</v>
      </c>
      <c r="AD27" s="2">
        <f t="shared" si="0"/>
        <v>0</v>
      </c>
      <c r="AE27" s="115">
        <f t="shared" si="0"/>
        <v>0</v>
      </c>
      <c r="AF27" s="115">
        <f t="shared" si="0"/>
        <v>0</v>
      </c>
      <c r="AG27" s="1"/>
      <c r="AH27" s="1"/>
      <c r="AI27" s="1"/>
      <c r="AJ27" s="1"/>
    </row>
    <row r="28" spans="1:36" ht="21.75" thickBot="1">
      <c r="A28" s="1"/>
      <c r="B28" s="22" t="s">
        <v>32</v>
      </c>
      <c r="C28" s="49" t="s">
        <v>50</v>
      </c>
      <c r="D28" s="138">
        <f>SUM(C27+D27+'Oktober 25'!AG27+'Oktober 25'!AF27+'Oktober 25'!AE27+'Oktober 25'!AD27+'Oktober 25'!AC27)</f>
        <v>0</v>
      </c>
      <c r="E28" s="139"/>
      <c r="F28" s="140"/>
      <c r="G28" s="1"/>
      <c r="H28" s="1"/>
      <c r="I28" s="24" t="s">
        <v>46</v>
      </c>
      <c r="J28" s="138">
        <f>(E27+F27+G27+H27+I27+J27+K27)</f>
        <v>0</v>
      </c>
      <c r="K28" s="139"/>
      <c r="L28" s="140"/>
      <c r="M28" s="1"/>
      <c r="N28" s="1"/>
      <c r="O28" s="1"/>
      <c r="P28" s="23" t="s">
        <v>47</v>
      </c>
      <c r="Q28" s="138">
        <f>(L27+M27+N27+O27+P27+Q27+R27)</f>
        <v>0</v>
      </c>
      <c r="R28" s="139"/>
      <c r="S28" s="140"/>
      <c r="T28" s="1"/>
      <c r="U28" s="1"/>
      <c r="V28" s="1"/>
      <c r="W28" s="24" t="s">
        <v>48</v>
      </c>
      <c r="X28" s="138">
        <f>(S27+T27+U27+V27+W27+X27+Y27)</f>
        <v>0</v>
      </c>
      <c r="Y28" s="139"/>
      <c r="Z28" s="140"/>
      <c r="AA28" s="1"/>
      <c r="AB28" s="1"/>
      <c r="AC28" s="1"/>
      <c r="AD28" s="24" t="s">
        <v>49</v>
      </c>
      <c r="AE28" s="138">
        <f>(Z27+AA27+AB27+AC27+AD27+AE27+AF27)</f>
        <v>0</v>
      </c>
      <c r="AF28" s="139"/>
      <c r="AG28" s="140"/>
      <c r="AH28" s="1"/>
      <c r="AI28" s="1"/>
      <c r="AJ28" s="1"/>
    </row>
    <row r="29" spans="1:36" ht="15" customHeight="1">
      <c r="A29" s="1"/>
      <c r="B29" s="160" t="s">
        <v>45</v>
      </c>
      <c r="C29" s="162">
        <f>D28+J28+Q28+X28+AE28-'Oktober 25'!AG27-'Oktober 25'!AF27-'Oktober 25'!AE27-'Oktober 25'!AD27-'Oktober 25'!AC27</f>
        <v>0</v>
      </c>
      <c r="D29" s="174"/>
      <c r="E29" s="175"/>
      <c r="F29" s="45" t="s">
        <v>87</v>
      </c>
      <c r="G29" s="45"/>
      <c r="H29" s="45"/>
      <c r="I29" s="45"/>
      <c r="J29" s="45"/>
      <c r="K29" s="1"/>
      <c r="L29" s="4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5.6" customHeight="1" thickBot="1">
      <c r="A30" s="1"/>
      <c r="B30" s="161"/>
      <c r="C30" s="165"/>
      <c r="D30" s="166"/>
      <c r="E30" s="167"/>
      <c r="F30" s="45" t="s">
        <v>88</v>
      </c>
      <c r="G30" s="45"/>
      <c r="H30" s="45"/>
      <c r="I30" s="45"/>
      <c r="J30" s="45"/>
      <c r="K30" s="1"/>
      <c r="L30" s="4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5" customHeight="1">
      <c r="A31" s="1"/>
      <c r="B31" s="143" t="s">
        <v>23</v>
      </c>
      <c r="C31" s="145">
        <f>(SUM(C6:AF6)*45 + SUM(C7:AF7)*45 + SUM(C8:AF8) + SUM(C9:AF9) + SUM(C10:AF10) +
  SUM(C11:AF11) + SUM(C12:AF12) + SUM(C13:AF13) + SUM(C14:AF14) +
  SUM(C15:AF15) + SUM(C16:AF16))/60</f>
        <v>0</v>
      </c>
      <c r="D31" s="146"/>
      <c r="E31" s="147"/>
      <c r="F31" s="45" t="s">
        <v>89</v>
      </c>
      <c r="G31" s="45"/>
      <c r="H31" s="45"/>
      <c r="I31" s="45"/>
      <c r="J31" s="45"/>
      <c r="K31" s="1"/>
      <c r="L31" s="4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5.6" customHeight="1" thickBot="1">
      <c r="A32" s="1"/>
      <c r="B32" s="144"/>
      <c r="C32" s="148"/>
      <c r="D32" s="149"/>
      <c r="E32" s="15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6.149999999999999" customHeight="1">
      <c r="A33" s="1"/>
      <c r="B33" s="141" t="s">
        <v>24</v>
      </c>
      <c r="C33" s="151">
        <f>(SUM(C18:AF18) + SUM(C19:AF19)+ SUM(C20:AF20) + SUM(C21:AF21) + SUM(C22:AF22) +
  SUM(C23:AF23) + SUM(C24:AF24) + SUM(C25:AF25)+SUM(C26:AF26))/60</f>
        <v>0</v>
      </c>
      <c r="D33" s="152"/>
      <c r="E33" s="15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.6" customHeight="1" thickBot="1">
      <c r="A34" s="1"/>
      <c r="B34" s="142"/>
      <c r="C34" s="154"/>
      <c r="D34" s="155"/>
      <c r="E34" s="15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2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>
      <c r="A36" s="1"/>
      <c r="B36" s="2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>
      <c r="A37" s="1"/>
      <c r="B37" s="2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>
      <c r="A38" s="1"/>
      <c r="B38" s="2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</sheetData>
  <mergeCells count="33">
    <mergeCell ref="B6:B7"/>
    <mergeCell ref="Z6:Z7"/>
    <mergeCell ref="AA6:AA7"/>
    <mergeCell ref="AB6:AB7"/>
    <mergeCell ref="AC6:AC7"/>
    <mergeCell ref="L6:L7"/>
    <mergeCell ref="M6:M7"/>
    <mergeCell ref="N6:N7"/>
    <mergeCell ref="O6:O7"/>
    <mergeCell ref="P6:P7"/>
    <mergeCell ref="E6:E7"/>
    <mergeCell ref="F6:F7"/>
    <mergeCell ref="G6:G7"/>
    <mergeCell ref="H6:H7"/>
    <mergeCell ref="I6:I7"/>
    <mergeCell ref="AD6:AD7"/>
    <mergeCell ref="S6:S7"/>
    <mergeCell ref="T6:T7"/>
    <mergeCell ref="U6:U7"/>
    <mergeCell ref="V6:V7"/>
    <mergeCell ref="W6:W7"/>
    <mergeCell ref="X28:Z28"/>
    <mergeCell ref="C29:E30"/>
    <mergeCell ref="B31:B32"/>
    <mergeCell ref="B33:B34"/>
    <mergeCell ref="AE28:AG28"/>
    <mergeCell ref="C31:E32"/>
    <mergeCell ref="C33:E34"/>
    <mergeCell ref="A8:A26"/>
    <mergeCell ref="B29:B30"/>
    <mergeCell ref="D28:F28"/>
    <mergeCell ref="J28:L28"/>
    <mergeCell ref="Q28:S28"/>
  </mergeCells>
  <phoneticPr fontId="7" type="noConversion"/>
  <conditionalFormatting sqref="C6:AF26">
    <cfRule type="expression" dxfId="3" priority="1">
      <formula>C$4="AU"</formula>
    </cfRule>
  </conditionalFormatting>
  <dataValidations count="2">
    <dataValidation type="list" allowBlank="1" showInputMessage="1" showErrorMessage="1" sqref="C4:AF4" xr:uid="{00000000-0002-0000-0200-000000000000}">
      <formula1>" ,AU"</formula1>
    </dataValidation>
    <dataValidation type="custom" allowBlank="1" showInputMessage="1" showErrorMessage="1" sqref="E8:I16 E18:I26 L8:P16 L18:P26 S8:W16 S18:W26 Z8:AD16 Z18:AD26" xr:uid="{00000000-0002-0000-0200-000001000000}">
      <formula1>$C$4&lt;&gt;"AU"</formula1>
    </dataValidation>
  </dataValidations>
  <pageMargins left="0.7" right="0.7" top="0.78740157499999996" bottom="0.78740157499999996" header="0.3" footer="0.3"/>
  <pageSetup paperSize="8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9"/>
  <sheetViews>
    <sheetView workbookViewId="0">
      <selection activeCell="H12" sqref="H12"/>
    </sheetView>
  </sheetViews>
  <sheetFormatPr baseColWidth="10" defaultRowHeight="15.75"/>
  <cols>
    <col min="2" max="2" width="13.87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4">
      <c r="A2" s="1"/>
      <c r="B2" s="58" t="s">
        <v>57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">
      <c r="A3" s="1"/>
      <c r="B3" s="1"/>
      <c r="C3" s="1"/>
      <c r="D3" s="60" t="s">
        <v>56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75">
      <c r="A4" s="1"/>
      <c r="B4" s="5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9.5" thickBot="1">
      <c r="A5" s="1"/>
      <c r="B5" s="1"/>
      <c r="C5" s="180" t="s">
        <v>54</v>
      </c>
      <c r="D5" s="180"/>
      <c r="E5" s="180" t="s">
        <v>58</v>
      </c>
      <c r="F5" s="18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9.149999999999999" customHeight="1">
      <c r="A6" s="1"/>
      <c r="B6" s="50" t="s">
        <v>51</v>
      </c>
      <c r="C6" s="181">
        <f>'September 25'!C29</f>
        <v>0</v>
      </c>
      <c r="D6" s="182"/>
      <c r="E6" s="185">
        <f>C6/4.33</f>
        <v>0</v>
      </c>
      <c r="F6" s="18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9.899999999999999" customHeight="1" thickBot="1">
      <c r="A7" s="1"/>
      <c r="B7" s="51"/>
      <c r="C7" s="183"/>
      <c r="D7" s="184"/>
      <c r="E7" s="187"/>
      <c r="F7" s="18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.75">
      <c r="A8" s="1"/>
      <c r="B8" s="52" t="s">
        <v>52</v>
      </c>
      <c r="C8" s="189">
        <f>'Oktober 25'!C29</f>
        <v>0</v>
      </c>
      <c r="D8" s="190"/>
      <c r="E8" s="189">
        <f>C8/4.33</f>
        <v>0</v>
      </c>
      <c r="F8" s="19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9.5" thickBot="1">
      <c r="A9" s="1"/>
      <c r="B9" s="53"/>
      <c r="C9" s="191"/>
      <c r="D9" s="192"/>
      <c r="E9" s="191"/>
      <c r="F9" s="19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8.75">
      <c r="A10" s="1"/>
      <c r="B10" s="54" t="s">
        <v>53</v>
      </c>
      <c r="C10" s="193">
        <f>'November 25'!C29</f>
        <v>0</v>
      </c>
      <c r="D10" s="194"/>
      <c r="E10" s="193">
        <f>C10/4.33</f>
        <v>0</v>
      </c>
      <c r="F10" s="19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6.5" thickBot="1">
      <c r="A11" s="1"/>
      <c r="B11" s="55"/>
      <c r="C11" s="195"/>
      <c r="D11" s="196"/>
      <c r="E11" s="195"/>
      <c r="F11" s="19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8.75">
      <c r="A12" s="1"/>
      <c r="B12" s="57" t="s">
        <v>55</v>
      </c>
      <c r="C12" s="176">
        <f>(C6+C8+C10)/3</f>
        <v>0</v>
      </c>
      <c r="D12" s="177"/>
      <c r="E12" s="176">
        <f>(E6+E8+E10)/3</f>
        <v>0</v>
      </c>
      <c r="F12" s="17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6.5" thickBot="1">
      <c r="A13" s="1"/>
      <c r="B13" s="56"/>
      <c r="C13" s="178"/>
      <c r="D13" s="179"/>
      <c r="E13" s="178"/>
      <c r="F13" s="17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</row>
  </sheetData>
  <mergeCells count="10">
    <mergeCell ref="E12:F13"/>
    <mergeCell ref="C5:D5"/>
    <mergeCell ref="E5:F5"/>
    <mergeCell ref="C6:D7"/>
    <mergeCell ref="E6:F7"/>
    <mergeCell ref="C8:D9"/>
    <mergeCell ref="E8:F9"/>
    <mergeCell ref="C10:D11"/>
    <mergeCell ref="E10:F11"/>
    <mergeCell ref="C12:D13"/>
  </mergeCells>
  <pageMargins left="0.7" right="0.7" top="0.78740157499999996" bottom="0.78740157499999996" header="0.3" footer="0.3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5"/>
  <sheetViews>
    <sheetView topLeftCell="A4" zoomScale="80" zoomScaleNormal="80" workbookViewId="0">
      <selection activeCell="AK26" sqref="AK26"/>
    </sheetView>
  </sheetViews>
  <sheetFormatPr baseColWidth="10" defaultRowHeight="15.75"/>
  <cols>
    <col min="1" max="1" width="12.875" customWidth="1"/>
    <col min="2" max="2" width="47.125" customWidth="1"/>
    <col min="3" max="33" width="5.875" customWidth="1"/>
  </cols>
  <sheetData>
    <row r="1" spans="1:38" ht="18.75">
      <c r="A1" s="3"/>
      <c r="B1" s="21" t="s">
        <v>71</v>
      </c>
      <c r="C1" s="26" t="s">
        <v>12</v>
      </c>
      <c r="D1" s="26" t="s">
        <v>13</v>
      </c>
      <c r="E1" s="26" t="s">
        <v>11</v>
      </c>
      <c r="F1" s="26" t="s">
        <v>14</v>
      </c>
      <c r="G1" s="26" t="s">
        <v>15</v>
      </c>
      <c r="H1" s="26" t="s">
        <v>16</v>
      </c>
      <c r="I1" s="26" t="s">
        <v>17</v>
      </c>
      <c r="J1" s="26" t="s">
        <v>12</v>
      </c>
      <c r="K1" s="26" t="s">
        <v>13</v>
      </c>
      <c r="L1" s="26" t="s">
        <v>11</v>
      </c>
      <c r="M1" s="26" t="s">
        <v>14</v>
      </c>
      <c r="N1" s="26" t="s">
        <v>15</v>
      </c>
      <c r="O1" s="26" t="s">
        <v>16</v>
      </c>
      <c r="P1" s="26" t="s">
        <v>17</v>
      </c>
      <c r="Q1" s="26" t="s">
        <v>12</v>
      </c>
      <c r="R1" s="26" t="s">
        <v>13</v>
      </c>
      <c r="S1" s="26" t="s">
        <v>11</v>
      </c>
      <c r="T1" s="26" t="s">
        <v>14</v>
      </c>
      <c r="U1" s="26" t="s">
        <v>15</v>
      </c>
      <c r="V1" s="26" t="s">
        <v>16</v>
      </c>
      <c r="W1" s="26" t="s">
        <v>17</v>
      </c>
      <c r="X1" s="26" t="s">
        <v>12</v>
      </c>
      <c r="Y1" s="26" t="s">
        <v>13</v>
      </c>
      <c r="Z1" s="26" t="s">
        <v>11</v>
      </c>
      <c r="AA1" s="26" t="s">
        <v>14</v>
      </c>
      <c r="AB1" s="26" t="s">
        <v>15</v>
      </c>
      <c r="AC1" s="26" t="s">
        <v>16</v>
      </c>
      <c r="AD1" s="26" t="s">
        <v>17</v>
      </c>
      <c r="AE1" s="26" t="s">
        <v>12</v>
      </c>
      <c r="AF1" s="26" t="s">
        <v>13</v>
      </c>
      <c r="AG1" s="26" t="s">
        <v>11</v>
      </c>
      <c r="AH1" s="1"/>
      <c r="AI1" s="1"/>
      <c r="AJ1" s="1"/>
      <c r="AK1" s="1"/>
      <c r="AL1" s="1"/>
    </row>
    <row r="2" spans="1:38" ht="19.5" thickBot="1">
      <c r="A2" s="3"/>
      <c r="B2" s="19"/>
      <c r="C2" s="27">
        <v>45992</v>
      </c>
      <c r="D2" s="27">
        <v>45993</v>
      </c>
      <c r="E2" s="27">
        <v>45994</v>
      </c>
      <c r="F2" s="27">
        <v>45995</v>
      </c>
      <c r="G2" s="27">
        <v>45996</v>
      </c>
      <c r="H2" s="27">
        <v>45997</v>
      </c>
      <c r="I2" s="27">
        <v>45998</v>
      </c>
      <c r="J2" s="27">
        <v>45999</v>
      </c>
      <c r="K2" s="27">
        <v>46000</v>
      </c>
      <c r="L2" s="27">
        <v>46001</v>
      </c>
      <c r="M2" s="27">
        <v>46002</v>
      </c>
      <c r="N2" s="27">
        <v>46003</v>
      </c>
      <c r="O2" s="27">
        <v>46004</v>
      </c>
      <c r="P2" s="27">
        <v>46005</v>
      </c>
      <c r="Q2" s="27">
        <v>46006</v>
      </c>
      <c r="R2" s="27">
        <v>46007</v>
      </c>
      <c r="S2" s="27">
        <v>46008</v>
      </c>
      <c r="T2" s="27">
        <v>46009</v>
      </c>
      <c r="U2" s="27">
        <v>46010</v>
      </c>
      <c r="V2" s="27">
        <v>46011</v>
      </c>
      <c r="W2" s="27">
        <v>46012</v>
      </c>
      <c r="X2" s="27">
        <v>46013</v>
      </c>
      <c r="Y2" s="27">
        <v>46014</v>
      </c>
      <c r="Z2" s="27">
        <v>46015</v>
      </c>
      <c r="AA2" s="27">
        <v>46016</v>
      </c>
      <c r="AB2" s="27">
        <v>46017</v>
      </c>
      <c r="AC2" s="27">
        <v>46018</v>
      </c>
      <c r="AD2" s="27">
        <v>46019</v>
      </c>
      <c r="AE2" s="27">
        <v>46020</v>
      </c>
      <c r="AF2" s="27">
        <v>46021</v>
      </c>
      <c r="AG2" s="27">
        <v>46022</v>
      </c>
      <c r="AH2" s="1"/>
      <c r="AI2" s="1"/>
      <c r="AJ2" s="1"/>
      <c r="AK2" s="1"/>
      <c r="AL2" s="1"/>
    </row>
    <row r="3" spans="1:38" ht="19.5" thickBot="1">
      <c r="A3" s="3"/>
      <c r="B3" s="20"/>
      <c r="C3" s="11"/>
      <c r="D3" s="9"/>
      <c r="E3" s="9"/>
      <c r="F3" s="9"/>
      <c r="G3" s="10"/>
      <c r="H3" s="15"/>
      <c r="I3" s="14"/>
      <c r="J3" s="11"/>
      <c r="K3" s="17"/>
      <c r="L3" s="16"/>
      <c r="M3" s="16"/>
      <c r="N3" s="6"/>
      <c r="O3" s="15"/>
      <c r="P3" s="12"/>
      <c r="Q3" s="11"/>
      <c r="R3" s="17"/>
      <c r="S3" s="16"/>
      <c r="T3" s="16"/>
      <c r="U3" s="6"/>
      <c r="V3" s="15"/>
      <c r="W3" s="12"/>
      <c r="X3" s="75"/>
      <c r="Y3" s="76" t="s">
        <v>74</v>
      </c>
      <c r="Z3" s="77"/>
      <c r="AA3" s="77"/>
      <c r="AB3" s="78"/>
      <c r="AC3" s="15"/>
      <c r="AD3" s="14"/>
      <c r="AE3" s="75"/>
      <c r="AF3" s="76" t="s">
        <v>75</v>
      </c>
      <c r="AG3" s="79"/>
      <c r="AH3" s="1"/>
      <c r="AI3" s="1"/>
      <c r="AJ3" s="1"/>
      <c r="AK3" s="1"/>
      <c r="AL3" s="1"/>
    </row>
    <row r="4" spans="1:38" ht="16.5" thickBot="1">
      <c r="A4" s="3"/>
      <c r="B4" s="106" t="s">
        <v>84</v>
      </c>
      <c r="C4" s="108" t="s">
        <v>85</v>
      </c>
      <c r="D4" s="108" t="s">
        <v>85</v>
      </c>
      <c r="E4" s="108" t="s">
        <v>85</v>
      </c>
      <c r="F4" s="108" t="s">
        <v>85</v>
      </c>
      <c r="G4" s="108" t="s">
        <v>85</v>
      </c>
      <c r="H4" s="110" t="s">
        <v>85</v>
      </c>
      <c r="I4" s="110" t="s">
        <v>85</v>
      </c>
      <c r="J4" s="108" t="s">
        <v>85</v>
      </c>
      <c r="K4" s="108" t="s">
        <v>85</v>
      </c>
      <c r="L4" s="108" t="s">
        <v>85</v>
      </c>
      <c r="M4" s="108" t="s">
        <v>85</v>
      </c>
      <c r="N4" s="108" t="s">
        <v>85</v>
      </c>
      <c r="O4" s="110" t="s">
        <v>85</v>
      </c>
      <c r="P4" s="110" t="s">
        <v>85</v>
      </c>
      <c r="Q4" s="108" t="s">
        <v>85</v>
      </c>
      <c r="R4" s="108" t="s">
        <v>85</v>
      </c>
      <c r="S4" s="108" t="s">
        <v>85</v>
      </c>
      <c r="T4" s="108" t="s">
        <v>85</v>
      </c>
      <c r="U4" s="108" t="s">
        <v>85</v>
      </c>
      <c r="V4" s="110" t="s">
        <v>85</v>
      </c>
      <c r="W4" s="110" t="s">
        <v>85</v>
      </c>
      <c r="X4" s="113" t="s">
        <v>85</v>
      </c>
      <c r="Y4" s="113" t="s">
        <v>85</v>
      </c>
      <c r="Z4" s="113" t="s">
        <v>85</v>
      </c>
      <c r="AA4" s="113" t="s">
        <v>85</v>
      </c>
      <c r="AB4" s="113" t="s">
        <v>85</v>
      </c>
      <c r="AC4" s="110" t="s">
        <v>85</v>
      </c>
      <c r="AD4" s="110" t="s">
        <v>85</v>
      </c>
      <c r="AE4" s="113" t="s">
        <v>85</v>
      </c>
      <c r="AF4" s="113" t="s">
        <v>85</v>
      </c>
      <c r="AG4" s="113" t="s">
        <v>85</v>
      </c>
      <c r="AH4" s="1"/>
      <c r="AI4" s="1"/>
      <c r="AJ4" s="1"/>
      <c r="AK4" s="1"/>
      <c r="AL4" s="1"/>
    </row>
    <row r="5" spans="1:38" ht="20.25" thickBot="1">
      <c r="A5" s="4" t="s">
        <v>1</v>
      </c>
      <c r="B5" s="7" t="s">
        <v>0</v>
      </c>
      <c r="C5" s="30"/>
      <c r="D5" s="30"/>
      <c r="E5" s="30"/>
      <c r="F5" s="30"/>
      <c r="G5" s="42"/>
      <c r="H5" s="28"/>
      <c r="I5" s="28"/>
      <c r="J5" s="30"/>
      <c r="K5" s="30"/>
      <c r="L5" s="30"/>
      <c r="M5" s="30"/>
      <c r="N5" s="30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30"/>
      <c r="AF5" s="30"/>
      <c r="AG5" s="30"/>
      <c r="AH5" s="1"/>
      <c r="AI5" s="1"/>
      <c r="AJ5" s="1"/>
      <c r="AK5" s="1"/>
      <c r="AL5" s="1"/>
    </row>
    <row r="6" spans="1:38" ht="15.6" customHeight="1">
      <c r="A6" s="5" t="s">
        <v>2</v>
      </c>
      <c r="B6" s="170" t="s">
        <v>83</v>
      </c>
      <c r="C6" s="168"/>
      <c r="D6" s="168"/>
      <c r="E6" s="168"/>
      <c r="F6" s="168"/>
      <c r="G6" s="168"/>
      <c r="H6" s="123"/>
      <c r="I6" s="123"/>
      <c r="J6" s="168"/>
      <c r="K6" s="168"/>
      <c r="L6" s="168"/>
      <c r="M6" s="168"/>
      <c r="N6" s="168"/>
      <c r="O6" s="123"/>
      <c r="P6" s="123"/>
      <c r="Q6" s="168"/>
      <c r="R6" s="168"/>
      <c r="S6" s="168"/>
      <c r="T6" s="168"/>
      <c r="U6" s="168"/>
      <c r="V6" s="123"/>
      <c r="W6" s="123"/>
      <c r="X6" s="197"/>
      <c r="Y6" s="197"/>
      <c r="Z6" s="197"/>
      <c r="AA6" s="197"/>
      <c r="AB6" s="197"/>
      <c r="AC6" s="123"/>
      <c r="AD6" s="123"/>
      <c r="AE6" s="197"/>
      <c r="AF6" s="197"/>
      <c r="AG6" s="197"/>
      <c r="AH6" s="1"/>
      <c r="AI6" s="1"/>
      <c r="AJ6" s="1"/>
      <c r="AK6" s="1"/>
      <c r="AL6" s="1"/>
    </row>
    <row r="7" spans="1:38" ht="16.149999999999999" customHeight="1" thickBot="1">
      <c r="A7" s="5" t="s">
        <v>3</v>
      </c>
      <c r="B7" s="171"/>
      <c r="C7" s="169"/>
      <c r="D7" s="169"/>
      <c r="E7" s="169"/>
      <c r="F7" s="169"/>
      <c r="G7" s="169"/>
      <c r="H7" s="125"/>
      <c r="I7" s="125"/>
      <c r="J7" s="169"/>
      <c r="K7" s="169"/>
      <c r="L7" s="169"/>
      <c r="M7" s="169"/>
      <c r="N7" s="169"/>
      <c r="O7" s="125"/>
      <c r="P7" s="125"/>
      <c r="Q7" s="169"/>
      <c r="R7" s="169"/>
      <c r="S7" s="169"/>
      <c r="T7" s="169"/>
      <c r="U7" s="169"/>
      <c r="V7" s="125"/>
      <c r="W7" s="125"/>
      <c r="X7" s="198"/>
      <c r="Y7" s="198"/>
      <c r="Z7" s="198"/>
      <c r="AA7" s="198"/>
      <c r="AB7" s="198"/>
      <c r="AC7" s="125"/>
      <c r="AD7" s="125"/>
      <c r="AE7" s="198"/>
      <c r="AF7" s="198"/>
      <c r="AG7" s="198"/>
      <c r="AH7" s="1"/>
      <c r="AI7" s="1"/>
      <c r="AJ7" s="1"/>
      <c r="AK7" s="1"/>
      <c r="AL7" s="1"/>
    </row>
    <row r="8" spans="1:38" ht="16.899999999999999" customHeight="1">
      <c r="A8" s="157" t="s">
        <v>4</v>
      </c>
      <c r="B8" s="35" t="s">
        <v>5</v>
      </c>
      <c r="C8" s="128"/>
      <c r="D8" s="128"/>
      <c r="E8" s="128"/>
      <c r="F8" s="128"/>
      <c r="G8" s="128"/>
      <c r="H8" s="127"/>
      <c r="I8" s="127"/>
      <c r="J8" s="128"/>
      <c r="K8" s="128"/>
      <c r="L8" s="128"/>
      <c r="M8" s="128"/>
      <c r="N8" s="128"/>
      <c r="O8" s="127"/>
      <c r="P8" s="127"/>
      <c r="Q8" s="128"/>
      <c r="R8" s="128"/>
      <c r="S8" s="128"/>
      <c r="T8" s="128"/>
      <c r="U8" s="128"/>
      <c r="V8" s="127"/>
      <c r="W8" s="127"/>
      <c r="X8" s="126"/>
      <c r="Y8" s="126"/>
      <c r="Z8" s="126"/>
      <c r="AA8" s="126"/>
      <c r="AB8" s="126"/>
      <c r="AC8" s="127"/>
      <c r="AD8" s="127"/>
      <c r="AE8" s="126"/>
      <c r="AF8" s="126"/>
      <c r="AG8" s="126"/>
      <c r="AH8" s="1"/>
      <c r="AI8" s="1"/>
      <c r="AJ8" s="1"/>
      <c r="AK8" s="1"/>
      <c r="AL8" s="1"/>
    </row>
    <row r="9" spans="1:38">
      <c r="A9" s="158"/>
      <c r="B9" s="36" t="s">
        <v>26</v>
      </c>
      <c r="C9" s="128"/>
      <c r="D9" s="128"/>
      <c r="E9" s="128"/>
      <c r="F9" s="128"/>
      <c r="G9" s="128"/>
      <c r="H9" s="127"/>
      <c r="I9" s="127"/>
      <c r="J9" s="128"/>
      <c r="K9" s="128"/>
      <c r="L9" s="128"/>
      <c r="M9" s="128"/>
      <c r="N9" s="128"/>
      <c r="O9" s="127"/>
      <c r="P9" s="127"/>
      <c r="Q9" s="128"/>
      <c r="R9" s="128"/>
      <c r="S9" s="128"/>
      <c r="T9" s="128"/>
      <c r="U9" s="128"/>
      <c r="V9" s="127"/>
      <c r="W9" s="127"/>
      <c r="X9" s="126"/>
      <c r="Y9" s="126"/>
      <c r="Z9" s="126"/>
      <c r="AA9" s="126"/>
      <c r="AB9" s="126"/>
      <c r="AC9" s="127"/>
      <c r="AD9" s="127"/>
      <c r="AE9" s="126"/>
      <c r="AF9" s="126"/>
      <c r="AG9" s="126"/>
      <c r="AH9" s="1"/>
      <c r="AI9" s="1"/>
      <c r="AJ9" s="1"/>
      <c r="AK9" s="1"/>
      <c r="AL9" s="1"/>
    </row>
    <row r="10" spans="1:38">
      <c r="A10" s="158"/>
      <c r="B10" s="36" t="s">
        <v>31</v>
      </c>
      <c r="C10" s="131"/>
      <c r="D10" s="131"/>
      <c r="E10" s="131"/>
      <c r="F10" s="131"/>
      <c r="G10" s="131"/>
      <c r="H10" s="130"/>
      <c r="I10" s="130"/>
      <c r="J10" s="131"/>
      <c r="K10" s="131"/>
      <c r="L10" s="131"/>
      <c r="M10" s="131"/>
      <c r="N10" s="131"/>
      <c r="O10" s="130"/>
      <c r="P10" s="130"/>
      <c r="Q10" s="131"/>
      <c r="R10" s="131"/>
      <c r="S10" s="131"/>
      <c r="T10" s="131"/>
      <c r="U10" s="131"/>
      <c r="V10" s="130"/>
      <c r="W10" s="130"/>
      <c r="X10" s="129"/>
      <c r="Y10" s="129"/>
      <c r="Z10" s="129"/>
      <c r="AA10" s="129"/>
      <c r="AB10" s="129"/>
      <c r="AC10" s="130"/>
      <c r="AD10" s="130"/>
      <c r="AE10" s="129"/>
      <c r="AF10" s="129"/>
      <c r="AG10" s="129"/>
      <c r="AH10" s="1"/>
      <c r="AI10" s="1"/>
      <c r="AJ10" s="1"/>
      <c r="AK10" s="1"/>
      <c r="AL10" s="1"/>
    </row>
    <row r="11" spans="1:38">
      <c r="A11" s="158"/>
      <c r="B11" s="36" t="s">
        <v>29</v>
      </c>
      <c r="C11" s="131"/>
      <c r="D11" s="131"/>
      <c r="E11" s="131"/>
      <c r="F11" s="131"/>
      <c r="G11" s="131"/>
      <c r="H11" s="130"/>
      <c r="I11" s="130"/>
      <c r="J11" s="131"/>
      <c r="K11" s="131"/>
      <c r="L11" s="131"/>
      <c r="M11" s="131"/>
      <c r="N11" s="131"/>
      <c r="O11" s="130"/>
      <c r="P11" s="130"/>
      <c r="Q11" s="131"/>
      <c r="R11" s="131"/>
      <c r="S11" s="131"/>
      <c r="T11" s="131"/>
      <c r="U11" s="131"/>
      <c r="V11" s="130"/>
      <c r="W11" s="130"/>
      <c r="X11" s="129"/>
      <c r="Y11" s="129"/>
      <c r="Z11" s="129"/>
      <c r="AA11" s="129"/>
      <c r="AB11" s="129"/>
      <c r="AC11" s="130"/>
      <c r="AD11" s="130"/>
      <c r="AE11" s="129"/>
      <c r="AF11" s="129"/>
      <c r="AG11" s="129"/>
      <c r="AH11" s="1"/>
      <c r="AI11" s="1"/>
      <c r="AJ11" s="1"/>
      <c r="AK11" s="1"/>
      <c r="AL11" s="1"/>
    </row>
    <row r="12" spans="1:38">
      <c r="A12" s="158"/>
      <c r="B12" s="36" t="s">
        <v>6</v>
      </c>
      <c r="C12" s="131"/>
      <c r="D12" s="131"/>
      <c r="E12" s="131"/>
      <c r="F12" s="131"/>
      <c r="G12" s="131"/>
      <c r="H12" s="130"/>
      <c r="I12" s="130"/>
      <c r="J12" s="131"/>
      <c r="K12" s="131"/>
      <c r="L12" s="131"/>
      <c r="M12" s="131"/>
      <c r="N12" s="131"/>
      <c r="O12" s="130"/>
      <c r="P12" s="130"/>
      <c r="Q12" s="131"/>
      <c r="R12" s="131"/>
      <c r="S12" s="131"/>
      <c r="T12" s="131"/>
      <c r="U12" s="131"/>
      <c r="V12" s="130"/>
      <c r="W12" s="130"/>
      <c r="X12" s="129"/>
      <c r="Y12" s="129"/>
      <c r="Z12" s="129"/>
      <c r="AA12" s="129"/>
      <c r="AB12" s="129"/>
      <c r="AC12" s="130"/>
      <c r="AD12" s="130"/>
      <c r="AE12" s="129"/>
      <c r="AF12" s="129"/>
      <c r="AG12" s="129"/>
      <c r="AH12" s="1"/>
      <c r="AI12" s="1"/>
      <c r="AJ12" s="1"/>
      <c r="AK12" s="1"/>
      <c r="AL12" s="1"/>
    </row>
    <row r="13" spans="1:38">
      <c r="A13" s="158"/>
      <c r="B13" s="36" t="s">
        <v>80</v>
      </c>
      <c r="C13" s="131"/>
      <c r="D13" s="131"/>
      <c r="E13" s="131"/>
      <c r="F13" s="131"/>
      <c r="G13" s="131"/>
      <c r="H13" s="130"/>
      <c r="I13" s="130"/>
      <c r="J13" s="131"/>
      <c r="K13" s="131"/>
      <c r="L13" s="131"/>
      <c r="M13" s="131"/>
      <c r="N13" s="131"/>
      <c r="O13" s="130"/>
      <c r="P13" s="130"/>
      <c r="Q13" s="131"/>
      <c r="R13" s="131"/>
      <c r="S13" s="131"/>
      <c r="T13" s="131"/>
      <c r="U13" s="131"/>
      <c r="V13" s="130"/>
      <c r="W13" s="130"/>
      <c r="X13" s="129"/>
      <c r="Y13" s="129"/>
      <c r="Z13" s="129"/>
      <c r="AA13" s="129"/>
      <c r="AB13" s="129"/>
      <c r="AC13" s="130"/>
      <c r="AD13" s="130"/>
      <c r="AE13" s="129"/>
      <c r="AF13" s="129"/>
      <c r="AG13" s="129"/>
      <c r="AH13" s="1"/>
      <c r="AI13" s="1"/>
      <c r="AJ13" s="1"/>
      <c r="AK13" s="1"/>
      <c r="AL13" s="1"/>
    </row>
    <row r="14" spans="1:38">
      <c r="A14" s="158"/>
      <c r="B14" s="101" t="s">
        <v>27</v>
      </c>
      <c r="C14" s="131"/>
      <c r="D14" s="131"/>
      <c r="E14" s="131"/>
      <c r="F14" s="131"/>
      <c r="G14" s="131"/>
      <c r="H14" s="130"/>
      <c r="I14" s="130"/>
      <c r="J14" s="131"/>
      <c r="K14" s="131"/>
      <c r="L14" s="131"/>
      <c r="M14" s="131"/>
      <c r="N14" s="131"/>
      <c r="O14" s="130"/>
      <c r="P14" s="130"/>
      <c r="Q14" s="131"/>
      <c r="R14" s="131"/>
      <c r="S14" s="131"/>
      <c r="T14" s="131"/>
      <c r="U14" s="131"/>
      <c r="V14" s="130"/>
      <c r="W14" s="130"/>
      <c r="X14" s="129"/>
      <c r="Y14" s="129"/>
      <c r="Z14" s="129"/>
      <c r="AA14" s="129"/>
      <c r="AB14" s="129"/>
      <c r="AC14" s="130"/>
      <c r="AD14" s="130"/>
      <c r="AE14" s="129"/>
      <c r="AF14" s="129"/>
      <c r="AG14" s="129"/>
      <c r="AH14" s="1"/>
      <c r="AI14" s="1"/>
      <c r="AJ14" s="1"/>
      <c r="AK14" s="1"/>
      <c r="AL14" s="1"/>
    </row>
    <row r="15" spans="1:38">
      <c r="A15" s="158"/>
      <c r="B15" s="39" t="s">
        <v>27</v>
      </c>
      <c r="C15" s="131"/>
      <c r="D15" s="131"/>
      <c r="E15" s="131"/>
      <c r="F15" s="131"/>
      <c r="G15" s="131"/>
      <c r="H15" s="130"/>
      <c r="I15" s="130"/>
      <c r="J15" s="131"/>
      <c r="K15" s="131"/>
      <c r="L15" s="131"/>
      <c r="M15" s="131"/>
      <c r="N15" s="131"/>
      <c r="O15" s="130"/>
      <c r="P15" s="130"/>
      <c r="Q15" s="131"/>
      <c r="R15" s="131"/>
      <c r="S15" s="131"/>
      <c r="T15" s="131"/>
      <c r="U15" s="131"/>
      <c r="V15" s="130"/>
      <c r="W15" s="130"/>
      <c r="X15" s="129"/>
      <c r="Y15" s="129"/>
      <c r="Z15" s="129"/>
      <c r="AA15" s="129"/>
      <c r="AB15" s="129"/>
      <c r="AC15" s="130"/>
      <c r="AD15" s="130"/>
      <c r="AE15" s="129"/>
      <c r="AF15" s="129"/>
      <c r="AG15" s="129"/>
      <c r="AH15" s="1"/>
      <c r="AI15" s="1"/>
      <c r="AJ15" s="1"/>
      <c r="AK15" s="1"/>
      <c r="AL15" s="1"/>
    </row>
    <row r="16" spans="1:38" ht="16.5" thickBot="1">
      <c r="A16" s="158"/>
      <c r="B16" s="39" t="s">
        <v>27</v>
      </c>
      <c r="C16" s="134"/>
      <c r="D16" s="134"/>
      <c r="E16" s="134"/>
      <c r="F16" s="134"/>
      <c r="G16" s="134"/>
      <c r="H16" s="133"/>
      <c r="I16" s="133"/>
      <c r="J16" s="134"/>
      <c r="K16" s="134"/>
      <c r="L16" s="134"/>
      <c r="M16" s="134"/>
      <c r="N16" s="134"/>
      <c r="O16" s="133"/>
      <c r="P16" s="133"/>
      <c r="Q16" s="134"/>
      <c r="R16" s="134"/>
      <c r="S16" s="134"/>
      <c r="T16" s="134"/>
      <c r="U16" s="134"/>
      <c r="V16" s="133"/>
      <c r="W16" s="133"/>
      <c r="X16" s="132"/>
      <c r="Y16" s="132"/>
      <c r="Z16" s="132"/>
      <c r="AA16" s="132"/>
      <c r="AB16" s="132"/>
      <c r="AC16" s="133"/>
      <c r="AD16" s="133"/>
      <c r="AE16" s="132"/>
      <c r="AF16" s="132"/>
      <c r="AG16" s="132"/>
      <c r="AH16" s="1"/>
      <c r="AI16" s="1"/>
      <c r="AJ16" s="1"/>
      <c r="AK16" s="1"/>
      <c r="AL16" s="1"/>
    </row>
    <row r="17" spans="1:38" ht="20.25" thickBot="1">
      <c r="A17" s="158"/>
      <c r="B17" s="38" t="s">
        <v>7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"/>
      <c r="AI17" s="1"/>
      <c r="AJ17" s="1"/>
      <c r="AK17" s="1"/>
      <c r="AL17" s="1"/>
    </row>
    <row r="18" spans="1:38">
      <c r="A18" s="158"/>
      <c r="B18" s="35" t="s">
        <v>81</v>
      </c>
      <c r="C18" s="128"/>
      <c r="D18" s="128"/>
      <c r="E18" s="128"/>
      <c r="F18" s="128"/>
      <c r="G18" s="128"/>
      <c r="H18" s="127"/>
      <c r="I18" s="127"/>
      <c r="J18" s="128"/>
      <c r="K18" s="128"/>
      <c r="L18" s="128"/>
      <c r="M18" s="128"/>
      <c r="N18" s="128"/>
      <c r="O18" s="127"/>
      <c r="P18" s="127"/>
      <c r="Q18" s="128"/>
      <c r="R18" s="128"/>
      <c r="S18" s="128"/>
      <c r="T18" s="128"/>
      <c r="U18" s="128"/>
      <c r="V18" s="127"/>
      <c r="W18" s="127"/>
      <c r="X18" s="126"/>
      <c r="Y18" s="126"/>
      <c r="Z18" s="126"/>
      <c r="AA18" s="126"/>
      <c r="AB18" s="126"/>
      <c r="AC18" s="127"/>
      <c r="AD18" s="127"/>
      <c r="AE18" s="126"/>
      <c r="AF18" s="126"/>
      <c r="AG18" s="126"/>
      <c r="AH18" s="1"/>
      <c r="AI18" s="1"/>
      <c r="AJ18" s="1"/>
      <c r="AK18" s="1"/>
      <c r="AL18" s="1"/>
    </row>
    <row r="19" spans="1:38">
      <c r="A19" s="158"/>
      <c r="B19" s="37" t="s">
        <v>30</v>
      </c>
      <c r="C19" s="131"/>
      <c r="D19" s="131"/>
      <c r="E19" s="131"/>
      <c r="F19" s="131"/>
      <c r="G19" s="131"/>
      <c r="H19" s="130"/>
      <c r="I19" s="130"/>
      <c r="J19" s="131"/>
      <c r="K19" s="131"/>
      <c r="L19" s="131"/>
      <c r="M19" s="131"/>
      <c r="N19" s="131"/>
      <c r="O19" s="130"/>
      <c r="P19" s="130"/>
      <c r="Q19" s="131"/>
      <c r="R19" s="131"/>
      <c r="S19" s="131"/>
      <c r="T19" s="131"/>
      <c r="U19" s="131"/>
      <c r="V19" s="130"/>
      <c r="W19" s="130"/>
      <c r="X19" s="129"/>
      <c r="Y19" s="129"/>
      <c r="Z19" s="129"/>
      <c r="AA19" s="129"/>
      <c r="AB19" s="129"/>
      <c r="AC19" s="130"/>
      <c r="AD19" s="130"/>
      <c r="AE19" s="129"/>
      <c r="AF19" s="129"/>
      <c r="AG19" s="129"/>
      <c r="AH19" s="1"/>
      <c r="AI19" s="1"/>
      <c r="AJ19" s="1"/>
      <c r="AK19" s="1"/>
      <c r="AL19" s="1"/>
    </row>
    <row r="20" spans="1:38">
      <c r="A20" s="158"/>
      <c r="B20" s="36" t="s">
        <v>28</v>
      </c>
      <c r="C20" s="131"/>
      <c r="D20" s="131"/>
      <c r="E20" s="131"/>
      <c r="F20" s="131"/>
      <c r="G20" s="131"/>
      <c r="H20" s="130"/>
      <c r="I20" s="130"/>
      <c r="J20" s="131"/>
      <c r="K20" s="131"/>
      <c r="L20" s="131"/>
      <c r="M20" s="131"/>
      <c r="N20" s="131"/>
      <c r="O20" s="130"/>
      <c r="P20" s="130"/>
      <c r="Q20" s="131"/>
      <c r="R20" s="131"/>
      <c r="S20" s="131"/>
      <c r="T20" s="131"/>
      <c r="U20" s="131"/>
      <c r="V20" s="130"/>
      <c r="W20" s="130"/>
      <c r="X20" s="129"/>
      <c r="Y20" s="129"/>
      <c r="Z20" s="129"/>
      <c r="AA20" s="129"/>
      <c r="AB20" s="129"/>
      <c r="AC20" s="130"/>
      <c r="AD20" s="130"/>
      <c r="AE20" s="129"/>
      <c r="AF20" s="129"/>
      <c r="AG20" s="129"/>
      <c r="AH20" s="1"/>
      <c r="AI20" s="1"/>
      <c r="AJ20" s="1"/>
      <c r="AK20" s="1"/>
      <c r="AL20" s="1"/>
    </row>
    <row r="21" spans="1:38">
      <c r="A21" s="158"/>
      <c r="B21" s="36" t="s">
        <v>8</v>
      </c>
      <c r="C21" s="131"/>
      <c r="D21" s="131"/>
      <c r="E21" s="131"/>
      <c r="F21" s="131"/>
      <c r="G21" s="131"/>
      <c r="H21" s="130"/>
      <c r="I21" s="130"/>
      <c r="J21" s="131"/>
      <c r="K21" s="131"/>
      <c r="L21" s="131"/>
      <c r="M21" s="131"/>
      <c r="N21" s="131"/>
      <c r="O21" s="130"/>
      <c r="P21" s="130"/>
      <c r="Q21" s="131"/>
      <c r="R21" s="131"/>
      <c r="S21" s="131"/>
      <c r="T21" s="131"/>
      <c r="U21" s="131"/>
      <c r="V21" s="130"/>
      <c r="W21" s="130"/>
      <c r="X21" s="129"/>
      <c r="Y21" s="129"/>
      <c r="Z21" s="129"/>
      <c r="AA21" s="129"/>
      <c r="AB21" s="129"/>
      <c r="AC21" s="130"/>
      <c r="AD21" s="130"/>
      <c r="AE21" s="129"/>
      <c r="AF21" s="129"/>
      <c r="AG21" s="129"/>
      <c r="AH21" s="1"/>
      <c r="AI21" s="1"/>
      <c r="AJ21" s="1"/>
      <c r="AK21" s="1"/>
      <c r="AL21" s="1"/>
    </row>
    <row r="22" spans="1:38">
      <c r="A22" s="158"/>
      <c r="B22" s="36" t="s">
        <v>82</v>
      </c>
      <c r="C22" s="131"/>
      <c r="D22" s="131"/>
      <c r="E22" s="131"/>
      <c r="F22" s="131"/>
      <c r="G22" s="131"/>
      <c r="H22" s="130"/>
      <c r="I22" s="130"/>
      <c r="J22" s="131"/>
      <c r="K22" s="131"/>
      <c r="L22" s="131"/>
      <c r="M22" s="131"/>
      <c r="N22" s="131"/>
      <c r="O22" s="130"/>
      <c r="P22" s="130"/>
      <c r="Q22" s="131"/>
      <c r="R22" s="131"/>
      <c r="S22" s="131"/>
      <c r="T22" s="131"/>
      <c r="U22" s="131"/>
      <c r="V22" s="130"/>
      <c r="W22" s="130"/>
      <c r="X22" s="129"/>
      <c r="Y22" s="129"/>
      <c r="Z22" s="129"/>
      <c r="AA22" s="129"/>
      <c r="AB22" s="129"/>
      <c r="AC22" s="130"/>
      <c r="AD22" s="130"/>
      <c r="AE22" s="129"/>
      <c r="AF22" s="129"/>
      <c r="AG22" s="129"/>
      <c r="AH22" s="1"/>
      <c r="AI22" s="1"/>
      <c r="AJ22" s="1"/>
      <c r="AK22" s="1"/>
      <c r="AL22" s="1"/>
    </row>
    <row r="23" spans="1:38">
      <c r="A23" s="158"/>
      <c r="B23" s="36" t="s">
        <v>25</v>
      </c>
      <c r="C23" s="131"/>
      <c r="D23" s="131"/>
      <c r="E23" s="131"/>
      <c r="F23" s="131"/>
      <c r="G23" s="131"/>
      <c r="H23" s="130"/>
      <c r="I23" s="130"/>
      <c r="J23" s="131"/>
      <c r="K23" s="131"/>
      <c r="L23" s="131"/>
      <c r="M23" s="131"/>
      <c r="N23" s="131"/>
      <c r="O23" s="130"/>
      <c r="P23" s="130"/>
      <c r="Q23" s="131"/>
      <c r="R23" s="131"/>
      <c r="S23" s="131"/>
      <c r="T23" s="131"/>
      <c r="U23" s="131"/>
      <c r="V23" s="130"/>
      <c r="W23" s="130"/>
      <c r="X23" s="129"/>
      <c r="Y23" s="129"/>
      <c r="Z23" s="129"/>
      <c r="AA23" s="129"/>
      <c r="AB23" s="129"/>
      <c r="AC23" s="130"/>
      <c r="AD23" s="130"/>
      <c r="AE23" s="129"/>
      <c r="AF23" s="129"/>
      <c r="AG23" s="129"/>
      <c r="AH23" s="1"/>
      <c r="AI23" s="1"/>
      <c r="AJ23" s="1"/>
      <c r="AK23" s="1"/>
      <c r="AL23" s="1"/>
    </row>
    <row r="24" spans="1:38">
      <c r="A24" s="158"/>
      <c r="B24" s="102" t="s">
        <v>27</v>
      </c>
      <c r="C24" s="131"/>
      <c r="D24" s="131"/>
      <c r="E24" s="131"/>
      <c r="F24" s="131"/>
      <c r="G24" s="131"/>
      <c r="H24" s="130"/>
      <c r="I24" s="130"/>
      <c r="J24" s="131"/>
      <c r="K24" s="131"/>
      <c r="L24" s="131"/>
      <c r="M24" s="131"/>
      <c r="N24" s="131"/>
      <c r="O24" s="130"/>
      <c r="P24" s="130"/>
      <c r="Q24" s="131"/>
      <c r="R24" s="131"/>
      <c r="S24" s="131"/>
      <c r="T24" s="131"/>
      <c r="U24" s="131"/>
      <c r="V24" s="130"/>
      <c r="W24" s="130"/>
      <c r="X24" s="129"/>
      <c r="Y24" s="129"/>
      <c r="Z24" s="129"/>
      <c r="AA24" s="129"/>
      <c r="AB24" s="129"/>
      <c r="AC24" s="130"/>
      <c r="AD24" s="130"/>
      <c r="AE24" s="129"/>
      <c r="AF24" s="129"/>
      <c r="AG24" s="129"/>
      <c r="AH24" s="1"/>
      <c r="AI24" s="1"/>
      <c r="AJ24" s="1"/>
      <c r="AK24" s="1"/>
      <c r="AL24" s="1"/>
    </row>
    <row r="25" spans="1:38">
      <c r="A25" s="158"/>
      <c r="B25" s="103" t="s">
        <v>27</v>
      </c>
      <c r="C25" s="131"/>
      <c r="D25" s="131"/>
      <c r="E25" s="131"/>
      <c r="F25" s="131"/>
      <c r="G25" s="131"/>
      <c r="H25" s="130"/>
      <c r="I25" s="130"/>
      <c r="J25" s="131"/>
      <c r="K25" s="131"/>
      <c r="L25" s="131"/>
      <c r="M25" s="131"/>
      <c r="N25" s="131"/>
      <c r="O25" s="130"/>
      <c r="P25" s="130"/>
      <c r="Q25" s="131"/>
      <c r="R25" s="131"/>
      <c r="S25" s="131"/>
      <c r="T25" s="131"/>
      <c r="U25" s="131"/>
      <c r="V25" s="130"/>
      <c r="W25" s="130"/>
      <c r="X25" s="129"/>
      <c r="Y25" s="129"/>
      <c r="Z25" s="129"/>
      <c r="AA25" s="129"/>
      <c r="AB25" s="129"/>
      <c r="AC25" s="130"/>
      <c r="AD25" s="130"/>
      <c r="AE25" s="129"/>
      <c r="AF25" s="129"/>
      <c r="AG25" s="129"/>
      <c r="AH25" s="1"/>
      <c r="AI25" s="1"/>
      <c r="AJ25" s="1"/>
      <c r="AK25" s="1"/>
      <c r="AL25" s="1"/>
    </row>
    <row r="26" spans="1:38" ht="16.5" thickBot="1">
      <c r="A26" s="159"/>
      <c r="B26" s="104" t="s">
        <v>27</v>
      </c>
      <c r="C26" s="137"/>
      <c r="D26" s="137"/>
      <c r="E26" s="137"/>
      <c r="F26" s="137"/>
      <c r="G26" s="137"/>
      <c r="H26" s="136"/>
      <c r="I26" s="136"/>
      <c r="J26" s="137"/>
      <c r="K26" s="137"/>
      <c r="L26" s="137"/>
      <c r="M26" s="137"/>
      <c r="N26" s="137"/>
      <c r="O26" s="136"/>
      <c r="P26" s="136"/>
      <c r="Q26" s="137"/>
      <c r="R26" s="137"/>
      <c r="S26" s="137"/>
      <c r="T26" s="137"/>
      <c r="U26" s="137"/>
      <c r="V26" s="136"/>
      <c r="W26" s="136"/>
      <c r="X26" s="124"/>
      <c r="Y26" s="124"/>
      <c r="Z26" s="124"/>
      <c r="AA26" s="124"/>
      <c r="AB26" s="124"/>
      <c r="AC26" s="136"/>
      <c r="AD26" s="136"/>
      <c r="AE26" s="124"/>
      <c r="AF26" s="124"/>
      <c r="AG26" s="124"/>
      <c r="AH26" s="1"/>
      <c r="AI26" s="1"/>
      <c r="AJ26" s="1"/>
      <c r="AK26" s="1"/>
      <c r="AL26" s="1"/>
    </row>
    <row r="27" spans="1:38" ht="16.5" thickBot="1">
      <c r="A27" s="1"/>
      <c r="B27" s="13" t="s">
        <v>21</v>
      </c>
      <c r="C27" s="2">
        <f t="shared" ref="C27:AF27" si="0">((C6*45)+(C7*45)+C8+C9+C10+C11+C12+C13+C14+C15+C16+C18+C19+C20+C21+C22+C23+C24+C25+C26)/60</f>
        <v>0</v>
      </c>
      <c r="D27" s="2">
        <f t="shared" si="0"/>
        <v>0</v>
      </c>
      <c r="E27" s="2">
        <f t="shared" si="0"/>
        <v>0</v>
      </c>
      <c r="F27" s="2">
        <f t="shared" si="0"/>
        <v>0</v>
      </c>
      <c r="G27" s="2">
        <f t="shared" si="0"/>
        <v>0</v>
      </c>
      <c r="H27" s="2">
        <f t="shared" si="0"/>
        <v>0</v>
      </c>
      <c r="I27" s="2">
        <f t="shared" si="0"/>
        <v>0</v>
      </c>
      <c r="J27" s="2">
        <f t="shared" si="0"/>
        <v>0</v>
      </c>
      <c r="K27" s="2">
        <f t="shared" si="0"/>
        <v>0</v>
      </c>
      <c r="L27" s="2">
        <f t="shared" si="0"/>
        <v>0</v>
      </c>
      <c r="M27" s="2">
        <f t="shared" si="0"/>
        <v>0</v>
      </c>
      <c r="N27" s="2">
        <f t="shared" si="0"/>
        <v>0</v>
      </c>
      <c r="O27" s="2">
        <f t="shared" si="0"/>
        <v>0</v>
      </c>
      <c r="P27" s="2">
        <f t="shared" si="0"/>
        <v>0</v>
      </c>
      <c r="Q27" s="2">
        <f t="shared" si="0"/>
        <v>0</v>
      </c>
      <c r="R27" s="2">
        <f t="shared" si="0"/>
        <v>0</v>
      </c>
      <c r="S27" s="2">
        <f t="shared" si="0"/>
        <v>0</v>
      </c>
      <c r="T27" s="2">
        <f t="shared" si="0"/>
        <v>0</v>
      </c>
      <c r="U27" s="2">
        <f t="shared" si="0"/>
        <v>0</v>
      </c>
      <c r="V27" s="2">
        <f t="shared" si="0"/>
        <v>0</v>
      </c>
      <c r="W27" s="2">
        <f t="shared" si="0"/>
        <v>0</v>
      </c>
      <c r="X27" s="2">
        <f t="shared" si="0"/>
        <v>0</v>
      </c>
      <c r="Y27" s="2">
        <f t="shared" si="0"/>
        <v>0</v>
      </c>
      <c r="Z27" s="2">
        <f t="shared" si="0"/>
        <v>0</v>
      </c>
      <c r="AA27" s="2">
        <f t="shared" si="0"/>
        <v>0</v>
      </c>
      <c r="AB27" s="2">
        <f t="shared" si="0"/>
        <v>0</v>
      </c>
      <c r="AC27" s="2">
        <f t="shared" si="0"/>
        <v>0</v>
      </c>
      <c r="AD27" s="2">
        <f t="shared" si="0"/>
        <v>0</v>
      </c>
      <c r="AE27" s="2">
        <f t="shared" si="0"/>
        <v>0</v>
      </c>
      <c r="AF27" s="2">
        <f t="shared" si="0"/>
        <v>0</v>
      </c>
      <c r="AG27" s="2">
        <f t="shared" ref="AG27" si="1">((AG6*45)+(AG7*45)+AG8+AG9+AG10+AG11+AG12+AG13+AG14+AG15+AG16+AG18+AG19+AG20+AG21+AG22+AG23+AG24+AG25+AG26)/60</f>
        <v>0</v>
      </c>
      <c r="AH27" s="1"/>
      <c r="AI27" s="1"/>
      <c r="AJ27" s="1"/>
      <c r="AK27" s="1"/>
      <c r="AL27" s="1"/>
    </row>
    <row r="28" spans="1:38" ht="21.75" thickBot="1">
      <c r="A28" s="1"/>
      <c r="B28" s="22" t="s">
        <v>32</v>
      </c>
      <c r="C28" s="1"/>
      <c r="D28" s="1"/>
      <c r="E28" s="1"/>
      <c r="F28" s="1"/>
      <c r="G28" s="23" t="s">
        <v>59</v>
      </c>
      <c r="H28" s="138">
        <f>(C27+D27+E27+F27+G27+H27+I27)</f>
        <v>0</v>
      </c>
      <c r="I28" s="139"/>
      <c r="J28" s="140"/>
      <c r="K28" s="1"/>
      <c r="L28" s="1"/>
      <c r="M28" s="1"/>
      <c r="N28" s="24" t="s">
        <v>60</v>
      </c>
      <c r="O28" s="138">
        <f>(J27+K27+L27+M27+N27+O27+P27)</f>
        <v>0</v>
      </c>
      <c r="P28" s="139"/>
      <c r="Q28" s="140"/>
      <c r="R28" s="1"/>
      <c r="S28" s="1"/>
      <c r="T28" s="1"/>
      <c r="U28" s="23" t="s">
        <v>61</v>
      </c>
      <c r="V28" s="138">
        <f>(Q27+R27+S27+T27+U27+V27+W27)</f>
        <v>0</v>
      </c>
      <c r="W28" s="139"/>
      <c r="X28" s="140"/>
      <c r="Y28" s="1"/>
      <c r="Z28" s="1"/>
      <c r="AA28" s="1"/>
      <c r="AB28" s="24" t="s">
        <v>62</v>
      </c>
      <c r="AC28" s="138">
        <f>(X27+Y27+Z27+AA27+AB27+AC27+AD27)</f>
        <v>0</v>
      </c>
      <c r="AD28" s="139"/>
      <c r="AE28" s="140"/>
      <c r="AF28" s="1"/>
      <c r="AG28" s="1"/>
      <c r="AH28" s="1"/>
      <c r="AI28" s="1"/>
      <c r="AJ28" s="1"/>
      <c r="AK28" s="1"/>
      <c r="AL28" s="1"/>
    </row>
    <row r="29" spans="1:38" ht="15" customHeight="1">
      <c r="A29" s="1"/>
      <c r="B29" s="160" t="s">
        <v>73</v>
      </c>
      <c r="C29" s="162">
        <f>H28+O28+V28+AC28+AE27+AF27</f>
        <v>0</v>
      </c>
      <c r="D29" s="163"/>
      <c r="E29" s="16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6" customHeight="1" thickBot="1">
      <c r="A30" s="1"/>
      <c r="B30" s="161"/>
      <c r="C30" s="165"/>
      <c r="D30" s="166"/>
      <c r="E30" s="16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" customHeight="1">
      <c r="A31" s="1"/>
      <c r="B31" s="143" t="s">
        <v>23</v>
      </c>
      <c r="C31" s="145">
        <f>(SUM(C6:AG6)*45 + SUM(C7:AG7)*45 + SUM(C8:AG8) + SUM(C9:AG9) + SUM(C10:AG10) +
  SUM(C11:AG11) + SUM(C12:AG12) + SUM(C13:AG13) + SUM(C14:AG14) +
  SUM(C15:AG15) + SUM(C16:AG16))/60</f>
        <v>0</v>
      </c>
      <c r="D31" s="146"/>
      <c r="E31" s="14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6" customHeight="1" thickBot="1">
      <c r="A32" s="1"/>
      <c r="B32" s="144"/>
      <c r="C32" s="148"/>
      <c r="D32" s="149"/>
      <c r="E32" s="15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6.149999999999999" customHeight="1">
      <c r="A33" s="1"/>
      <c r="B33" s="141" t="s">
        <v>24</v>
      </c>
      <c r="C33" s="151">
        <f>(SUM(C18:AG18) + SUM(C19:AG19)+ SUM(C20:AG20) + SUM(C21:AG21) + SUM(C22:AG22) +
  SUM(C23:AG23) + SUM(C24:AG24) + SUM(C25:AG25)+SUM(C26:AG26))/60</f>
        <v>0</v>
      </c>
      <c r="D33" s="152"/>
      <c r="E33" s="15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6" customHeight="1" thickBot="1">
      <c r="A34" s="1"/>
      <c r="B34" s="142"/>
      <c r="C34" s="154"/>
      <c r="D34" s="155"/>
      <c r="E34" s="15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>
      <c r="A35" s="1"/>
      <c r="B35" s="2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>
      <c r="A36" s="1"/>
      <c r="B36" s="2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>
      <c r="A37" s="1"/>
      <c r="B37" s="2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>
      <c r="A38" s="1"/>
      <c r="B38" s="2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</sheetData>
  <mergeCells count="35">
    <mergeCell ref="B6:B7"/>
    <mergeCell ref="Q6:Q7"/>
    <mergeCell ref="R6:R7"/>
    <mergeCell ref="S6:S7"/>
    <mergeCell ref="T6:T7"/>
    <mergeCell ref="C6:C7"/>
    <mergeCell ref="D6:D7"/>
    <mergeCell ref="E6:E7"/>
    <mergeCell ref="F6:F7"/>
    <mergeCell ref="G6:G7"/>
    <mergeCell ref="U6:U7"/>
    <mergeCell ref="J6:J7"/>
    <mergeCell ref="K6:K7"/>
    <mergeCell ref="L6:L7"/>
    <mergeCell ref="M6:M7"/>
    <mergeCell ref="N6:N7"/>
    <mergeCell ref="AC28:AE28"/>
    <mergeCell ref="B31:B32"/>
    <mergeCell ref="B33:B34"/>
    <mergeCell ref="A8:A26"/>
    <mergeCell ref="C31:E32"/>
    <mergeCell ref="C33:E34"/>
    <mergeCell ref="B29:B30"/>
    <mergeCell ref="H28:J28"/>
    <mergeCell ref="O28:Q28"/>
    <mergeCell ref="V28:X28"/>
    <mergeCell ref="C29:E30"/>
    <mergeCell ref="AE6:AE7"/>
    <mergeCell ref="AF6:AF7"/>
    <mergeCell ref="AG6:AG7"/>
    <mergeCell ref="X6:X7"/>
    <mergeCell ref="Y6:Y7"/>
    <mergeCell ref="Z6:Z7"/>
    <mergeCell ref="AA6:AA7"/>
    <mergeCell ref="AB6:AB7"/>
  </mergeCells>
  <conditionalFormatting sqref="C6:U26">
    <cfRule type="expression" dxfId="2" priority="1">
      <formula>C$4="AU"</formula>
    </cfRule>
  </conditionalFormatting>
  <conditionalFormatting sqref="V6:AG6 V7:W7 AC7:AD7 V8:AG26">
    <cfRule type="expression" dxfId="1" priority="16">
      <formula>V$4="AU"</formula>
    </cfRule>
  </conditionalFormatting>
  <dataValidations count="2">
    <dataValidation type="list" allowBlank="1" showInputMessage="1" showErrorMessage="1" sqref="C4:AG4" xr:uid="{00000000-0002-0000-0400-000000000000}">
      <formula1>" ,AU"</formula1>
    </dataValidation>
    <dataValidation type="custom" allowBlank="1" showInputMessage="1" showErrorMessage="1" sqref="C8:G16 C18:G26 J8:N16 J18:N26 Q8:U16 Q18:U26" xr:uid="{00000000-0002-0000-0400-000001000000}">
      <formula1>$C$4&lt;&gt;"AU"</formula1>
    </dataValidation>
  </dataValidations>
  <pageMargins left="0.7" right="0.7" top="0.78740157499999996" bottom="0.78740157499999996" header="0.3" footer="0.3"/>
  <pageSetup paperSize="8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45"/>
  <sheetViews>
    <sheetView zoomScale="70" zoomScaleNormal="70" workbookViewId="0">
      <selection activeCell="C33" sqref="C33:E34"/>
    </sheetView>
  </sheetViews>
  <sheetFormatPr baseColWidth="10" defaultRowHeight="15.75"/>
  <cols>
    <col min="1" max="1" width="12.875" customWidth="1"/>
    <col min="2" max="2" width="47.125" customWidth="1"/>
    <col min="3" max="33" width="5.875" customWidth="1"/>
  </cols>
  <sheetData>
    <row r="1" spans="1:36" ht="18.75">
      <c r="A1" s="3"/>
      <c r="B1" s="21" t="s">
        <v>70</v>
      </c>
      <c r="C1" s="26" t="s">
        <v>14</v>
      </c>
      <c r="D1" s="26" t="s">
        <v>15</v>
      </c>
      <c r="E1" s="26" t="s">
        <v>16</v>
      </c>
      <c r="F1" s="26" t="s">
        <v>17</v>
      </c>
      <c r="G1" s="26" t="s">
        <v>12</v>
      </c>
      <c r="H1" s="26" t="s">
        <v>13</v>
      </c>
      <c r="I1" s="26" t="s">
        <v>11</v>
      </c>
      <c r="J1" s="26" t="s">
        <v>14</v>
      </c>
      <c r="K1" s="26" t="s">
        <v>15</v>
      </c>
      <c r="L1" s="26" t="s">
        <v>16</v>
      </c>
      <c r="M1" s="26" t="s">
        <v>17</v>
      </c>
      <c r="N1" s="26" t="s">
        <v>12</v>
      </c>
      <c r="O1" s="26" t="s">
        <v>13</v>
      </c>
      <c r="P1" s="26" t="s">
        <v>11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12</v>
      </c>
      <c r="V1" s="26" t="s">
        <v>13</v>
      </c>
      <c r="W1" s="26" t="s">
        <v>11</v>
      </c>
      <c r="X1" s="26" t="s">
        <v>14</v>
      </c>
      <c r="Y1" s="26" t="s">
        <v>15</v>
      </c>
      <c r="Z1" s="26" t="s">
        <v>16</v>
      </c>
      <c r="AA1" s="26" t="s">
        <v>17</v>
      </c>
      <c r="AB1" s="26" t="s">
        <v>12</v>
      </c>
      <c r="AC1" s="26" t="s">
        <v>13</v>
      </c>
      <c r="AD1" s="26" t="s">
        <v>11</v>
      </c>
      <c r="AE1" s="26" t="s">
        <v>14</v>
      </c>
      <c r="AF1" s="26" t="s">
        <v>15</v>
      </c>
      <c r="AG1" s="26" t="s">
        <v>16</v>
      </c>
      <c r="AH1" s="1"/>
      <c r="AI1" s="1"/>
      <c r="AJ1" s="1"/>
    </row>
    <row r="2" spans="1:36" ht="19.5" thickBot="1">
      <c r="A2" s="3"/>
      <c r="B2" s="19"/>
      <c r="C2" s="27">
        <v>46023</v>
      </c>
      <c r="D2" s="27">
        <v>46024</v>
      </c>
      <c r="E2" s="27">
        <v>46025</v>
      </c>
      <c r="F2" s="27">
        <v>46026</v>
      </c>
      <c r="G2" s="27">
        <v>46027</v>
      </c>
      <c r="H2" s="27">
        <v>46028</v>
      </c>
      <c r="I2" s="27">
        <v>46029</v>
      </c>
      <c r="J2" s="27">
        <v>46030</v>
      </c>
      <c r="K2" s="27">
        <v>46031</v>
      </c>
      <c r="L2" s="27">
        <v>46032</v>
      </c>
      <c r="M2" s="27">
        <v>46033</v>
      </c>
      <c r="N2" s="27">
        <v>46034</v>
      </c>
      <c r="O2" s="27">
        <v>46035</v>
      </c>
      <c r="P2" s="27">
        <v>46036</v>
      </c>
      <c r="Q2" s="27">
        <v>46037</v>
      </c>
      <c r="R2" s="27">
        <v>46038</v>
      </c>
      <c r="S2" s="27">
        <v>46039</v>
      </c>
      <c r="T2" s="27">
        <v>46040</v>
      </c>
      <c r="U2" s="27">
        <v>46041</v>
      </c>
      <c r="V2" s="27">
        <v>46042</v>
      </c>
      <c r="W2" s="27">
        <v>46043</v>
      </c>
      <c r="X2" s="27">
        <v>46044</v>
      </c>
      <c r="Y2" s="27">
        <v>46045</v>
      </c>
      <c r="Z2" s="27">
        <v>46046</v>
      </c>
      <c r="AA2" s="27">
        <v>46047</v>
      </c>
      <c r="AB2" s="27">
        <v>46048</v>
      </c>
      <c r="AC2" s="27">
        <v>46049</v>
      </c>
      <c r="AD2" s="27">
        <v>46050</v>
      </c>
      <c r="AE2" s="27">
        <v>46051</v>
      </c>
      <c r="AF2" s="27">
        <v>46052</v>
      </c>
      <c r="AG2" s="27">
        <v>46053</v>
      </c>
      <c r="AH2" s="1"/>
      <c r="AI2" s="1"/>
      <c r="AJ2" s="1"/>
    </row>
    <row r="3" spans="1:36" ht="19.5" thickBot="1">
      <c r="A3" s="3"/>
      <c r="B3" s="20"/>
      <c r="C3" s="83"/>
      <c r="D3" s="84"/>
      <c r="E3" s="80"/>
      <c r="F3" s="43"/>
      <c r="G3" s="11"/>
      <c r="H3" s="16"/>
      <c r="I3" s="16"/>
      <c r="J3" s="17"/>
      <c r="K3" s="16"/>
      <c r="L3" s="12"/>
      <c r="M3" s="12"/>
      <c r="N3" s="11"/>
      <c r="O3" s="16"/>
      <c r="P3" s="16"/>
      <c r="Q3" s="17"/>
      <c r="R3" s="16"/>
      <c r="S3" s="12"/>
      <c r="T3" s="12"/>
      <c r="U3" s="11"/>
      <c r="V3" s="17"/>
      <c r="W3" s="16"/>
      <c r="X3" s="17"/>
      <c r="Y3" s="6"/>
      <c r="Z3" s="12"/>
      <c r="AA3" s="12"/>
      <c r="AB3" s="81"/>
      <c r="AC3" s="17"/>
      <c r="AD3" s="16"/>
      <c r="AE3" s="17"/>
      <c r="AF3" s="6"/>
      <c r="AG3" s="15"/>
      <c r="AH3" s="1"/>
      <c r="AI3" s="1"/>
      <c r="AJ3" s="1"/>
    </row>
    <row r="4" spans="1:36" ht="16.5" thickBot="1">
      <c r="A4" s="3"/>
      <c r="B4" s="106" t="s">
        <v>84</v>
      </c>
      <c r="C4" s="113" t="s">
        <v>85</v>
      </c>
      <c r="D4" s="113" t="s">
        <v>85</v>
      </c>
      <c r="E4" s="110" t="s">
        <v>85</v>
      </c>
      <c r="F4" s="110" t="s">
        <v>85</v>
      </c>
      <c r="G4" s="108" t="s">
        <v>85</v>
      </c>
      <c r="H4" s="108" t="s">
        <v>85</v>
      </c>
      <c r="I4" s="108" t="s">
        <v>85</v>
      </c>
      <c r="J4" s="108" t="s">
        <v>85</v>
      </c>
      <c r="K4" s="108" t="s">
        <v>85</v>
      </c>
      <c r="L4" s="110" t="s">
        <v>85</v>
      </c>
      <c r="M4" s="110" t="s">
        <v>85</v>
      </c>
      <c r="N4" s="108" t="s">
        <v>85</v>
      </c>
      <c r="O4" s="108" t="s">
        <v>85</v>
      </c>
      <c r="P4" s="108" t="s">
        <v>85</v>
      </c>
      <c r="Q4" s="108" t="s">
        <v>85</v>
      </c>
      <c r="R4" s="108" t="s">
        <v>85</v>
      </c>
      <c r="S4" s="110" t="s">
        <v>85</v>
      </c>
      <c r="T4" s="110" t="s">
        <v>85</v>
      </c>
      <c r="U4" s="108" t="s">
        <v>85</v>
      </c>
      <c r="V4" s="108" t="s">
        <v>85</v>
      </c>
      <c r="W4" s="108" t="s">
        <v>85</v>
      </c>
      <c r="X4" s="108" t="s">
        <v>85</v>
      </c>
      <c r="Y4" s="108" t="s">
        <v>85</v>
      </c>
      <c r="Z4" s="110" t="s">
        <v>85</v>
      </c>
      <c r="AA4" s="110" t="s">
        <v>85</v>
      </c>
      <c r="AB4" s="108" t="s">
        <v>85</v>
      </c>
      <c r="AC4" s="108" t="s">
        <v>85</v>
      </c>
      <c r="AD4" s="108" t="s">
        <v>85</v>
      </c>
      <c r="AE4" s="108" t="s">
        <v>85</v>
      </c>
      <c r="AF4" s="108" t="s">
        <v>85</v>
      </c>
      <c r="AG4" s="110" t="s">
        <v>85</v>
      </c>
      <c r="AH4" s="1"/>
      <c r="AI4" s="1"/>
      <c r="AJ4" s="1"/>
    </row>
    <row r="5" spans="1:36" ht="20.25" thickBot="1">
      <c r="A5" s="4" t="s">
        <v>1</v>
      </c>
      <c r="B5" s="7" t="s">
        <v>0</v>
      </c>
      <c r="C5" s="30"/>
      <c r="D5" s="30"/>
      <c r="E5" s="30"/>
      <c r="F5" s="42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1"/>
      <c r="AI5" s="1"/>
      <c r="AJ5" s="1"/>
    </row>
    <row r="6" spans="1:36" ht="15.6" customHeight="1">
      <c r="A6" s="5" t="s">
        <v>2</v>
      </c>
      <c r="B6" s="170" t="s">
        <v>83</v>
      </c>
      <c r="C6" s="197"/>
      <c r="D6" s="197"/>
      <c r="E6" s="123"/>
      <c r="F6" s="123"/>
      <c r="G6" s="168"/>
      <c r="H6" s="168"/>
      <c r="I6" s="168"/>
      <c r="J6" s="168"/>
      <c r="K6" s="168"/>
      <c r="L6" s="123"/>
      <c r="M6" s="123"/>
      <c r="N6" s="168"/>
      <c r="O6" s="168"/>
      <c r="P6" s="168"/>
      <c r="Q6" s="168"/>
      <c r="R6" s="168"/>
      <c r="S6" s="123"/>
      <c r="T6" s="123"/>
      <c r="U6" s="168"/>
      <c r="V6" s="168"/>
      <c r="W6" s="168"/>
      <c r="X6" s="168"/>
      <c r="Y6" s="168"/>
      <c r="Z6" s="123"/>
      <c r="AA6" s="123"/>
      <c r="AB6" s="168"/>
      <c r="AC6" s="168"/>
      <c r="AD6" s="168"/>
      <c r="AE6" s="168"/>
      <c r="AF6" s="168"/>
      <c r="AG6" s="123"/>
      <c r="AH6" s="1"/>
      <c r="AI6" s="1"/>
      <c r="AJ6" s="1"/>
    </row>
    <row r="7" spans="1:36" ht="16.149999999999999" customHeight="1" thickBot="1">
      <c r="A7" s="5" t="s">
        <v>3</v>
      </c>
      <c r="B7" s="171"/>
      <c r="C7" s="198"/>
      <c r="D7" s="198"/>
      <c r="E7" s="125"/>
      <c r="F7" s="125"/>
      <c r="G7" s="169"/>
      <c r="H7" s="169"/>
      <c r="I7" s="169"/>
      <c r="J7" s="169"/>
      <c r="K7" s="169"/>
      <c r="L7" s="125"/>
      <c r="M7" s="125"/>
      <c r="N7" s="169"/>
      <c r="O7" s="169"/>
      <c r="P7" s="169"/>
      <c r="Q7" s="169"/>
      <c r="R7" s="169"/>
      <c r="S7" s="125"/>
      <c r="T7" s="125"/>
      <c r="U7" s="169"/>
      <c r="V7" s="169"/>
      <c r="W7" s="169"/>
      <c r="X7" s="169"/>
      <c r="Y7" s="169"/>
      <c r="Z7" s="125"/>
      <c r="AA7" s="125"/>
      <c r="AB7" s="169"/>
      <c r="AC7" s="169"/>
      <c r="AD7" s="169"/>
      <c r="AE7" s="169"/>
      <c r="AF7" s="169"/>
      <c r="AG7" s="125"/>
      <c r="AH7" s="1"/>
      <c r="AI7" s="1"/>
      <c r="AJ7" s="1"/>
    </row>
    <row r="8" spans="1:36" ht="16.899999999999999" customHeight="1">
      <c r="A8" s="157" t="s">
        <v>4</v>
      </c>
      <c r="B8" s="35" t="s">
        <v>5</v>
      </c>
      <c r="C8" s="126"/>
      <c r="D8" s="126"/>
      <c r="E8" s="127"/>
      <c r="F8" s="127"/>
      <c r="G8" s="128"/>
      <c r="H8" s="128"/>
      <c r="I8" s="128"/>
      <c r="J8" s="128"/>
      <c r="K8" s="128"/>
      <c r="L8" s="127"/>
      <c r="M8" s="127"/>
      <c r="N8" s="128"/>
      <c r="O8" s="128"/>
      <c r="P8" s="128"/>
      <c r="Q8" s="128"/>
      <c r="R8" s="128"/>
      <c r="S8" s="127"/>
      <c r="T8" s="127"/>
      <c r="U8" s="128"/>
      <c r="V8" s="128"/>
      <c r="W8" s="128"/>
      <c r="X8" s="128"/>
      <c r="Y8" s="128"/>
      <c r="Z8" s="127"/>
      <c r="AA8" s="127"/>
      <c r="AB8" s="128"/>
      <c r="AC8" s="128"/>
      <c r="AD8" s="128"/>
      <c r="AE8" s="128"/>
      <c r="AF8" s="128"/>
      <c r="AG8" s="127"/>
      <c r="AH8" s="1"/>
      <c r="AI8" s="1"/>
      <c r="AJ8" s="1"/>
    </row>
    <row r="9" spans="1:36">
      <c r="A9" s="158"/>
      <c r="B9" s="36" t="s">
        <v>26</v>
      </c>
      <c r="C9" s="126"/>
      <c r="D9" s="126"/>
      <c r="E9" s="127"/>
      <c r="F9" s="127"/>
      <c r="G9" s="128"/>
      <c r="H9" s="128"/>
      <c r="I9" s="128"/>
      <c r="J9" s="128"/>
      <c r="K9" s="128"/>
      <c r="L9" s="127"/>
      <c r="M9" s="127"/>
      <c r="N9" s="128"/>
      <c r="O9" s="128"/>
      <c r="P9" s="128"/>
      <c r="Q9" s="128"/>
      <c r="R9" s="128"/>
      <c r="S9" s="127"/>
      <c r="T9" s="127"/>
      <c r="U9" s="128"/>
      <c r="V9" s="128"/>
      <c r="W9" s="128"/>
      <c r="X9" s="128"/>
      <c r="Y9" s="128"/>
      <c r="Z9" s="127"/>
      <c r="AA9" s="127"/>
      <c r="AB9" s="128"/>
      <c r="AC9" s="128"/>
      <c r="AD9" s="128"/>
      <c r="AE9" s="128"/>
      <c r="AF9" s="128"/>
      <c r="AG9" s="127"/>
      <c r="AH9" s="1"/>
      <c r="AI9" s="1"/>
      <c r="AJ9" s="1"/>
    </row>
    <row r="10" spans="1:36">
      <c r="A10" s="158"/>
      <c r="B10" s="36" t="s">
        <v>31</v>
      </c>
      <c r="C10" s="129"/>
      <c r="D10" s="129"/>
      <c r="E10" s="130"/>
      <c r="F10" s="130"/>
      <c r="G10" s="131"/>
      <c r="H10" s="131"/>
      <c r="I10" s="131"/>
      <c r="J10" s="131"/>
      <c r="K10" s="131"/>
      <c r="L10" s="130"/>
      <c r="M10" s="130"/>
      <c r="N10" s="131"/>
      <c r="O10" s="131"/>
      <c r="P10" s="131"/>
      <c r="Q10" s="131"/>
      <c r="R10" s="131"/>
      <c r="S10" s="130"/>
      <c r="T10" s="130"/>
      <c r="U10" s="131"/>
      <c r="V10" s="131"/>
      <c r="W10" s="131"/>
      <c r="X10" s="131"/>
      <c r="Y10" s="131"/>
      <c r="Z10" s="130"/>
      <c r="AA10" s="130"/>
      <c r="AB10" s="131"/>
      <c r="AC10" s="131"/>
      <c r="AD10" s="131"/>
      <c r="AE10" s="131"/>
      <c r="AF10" s="131"/>
      <c r="AG10" s="130"/>
      <c r="AH10" s="1"/>
      <c r="AI10" s="1"/>
      <c r="AJ10" s="1"/>
    </row>
    <row r="11" spans="1:36">
      <c r="A11" s="158"/>
      <c r="B11" s="36" t="s">
        <v>29</v>
      </c>
      <c r="C11" s="129"/>
      <c r="D11" s="129"/>
      <c r="E11" s="130"/>
      <c r="F11" s="130"/>
      <c r="G11" s="131"/>
      <c r="H11" s="131"/>
      <c r="I11" s="131"/>
      <c r="J11" s="131"/>
      <c r="K11" s="131"/>
      <c r="L11" s="130"/>
      <c r="M11" s="130"/>
      <c r="N11" s="131"/>
      <c r="O11" s="131"/>
      <c r="P11" s="131"/>
      <c r="Q11" s="131"/>
      <c r="R11" s="131"/>
      <c r="S11" s="130"/>
      <c r="T11" s="130"/>
      <c r="U11" s="131"/>
      <c r="V11" s="131"/>
      <c r="W11" s="131"/>
      <c r="X11" s="131"/>
      <c r="Y11" s="131"/>
      <c r="Z11" s="130"/>
      <c r="AA11" s="130"/>
      <c r="AB11" s="131"/>
      <c r="AC11" s="131"/>
      <c r="AD11" s="131"/>
      <c r="AE11" s="131"/>
      <c r="AF11" s="131"/>
      <c r="AG11" s="130"/>
      <c r="AH11" s="1"/>
      <c r="AI11" s="1"/>
      <c r="AJ11" s="1"/>
    </row>
    <row r="12" spans="1:36">
      <c r="A12" s="158"/>
      <c r="B12" s="36" t="s">
        <v>6</v>
      </c>
      <c r="C12" s="129"/>
      <c r="D12" s="129"/>
      <c r="E12" s="130"/>
      <c r="F12" s="130"/>
      <c r="G12" s="131"/>
      <c r="H12" s="131"/>
      <c r="I12" s="131"/>
      <c r="J12" s="131"/>
      <c r="K12" s="131"/>
      <c r="L12" s="130"/>
      <c r="M12" s="130"/>
      <c r="N12" s="131"/>
      <c r="O12" s="131"/>
      <c r="P12" s="131"/>
      <c r="Q12" s="131"/>
      <c r="R12" s="131"/>
      <c r="S12" s="130"/>
      <c r="T12" s="130"/>
      <c r="U12" s="131"/>
      <c r="V12" s="131"/>
      <c r="W12" s="131"/>
      <c r="X12" s="131"/>
      <c r="Y12" s="131"/>
      <c r="Z12" s="130"/>
      <c r="AA12" s="130"/>
      <c r="AB12" s="131"/>
      <c r="AC12" s="131"/>
      <c r="AD12" s="131"/>
      <c r="AE12" s="131"/>
      <c r="AF12" s="131"/>
      <c r="AG12" s="130"/>
      <c r="AH12" s="1"/>
      <c r="AI12" s="1"/>
      <c r="AJ12" s="1"/>
    </row>
    <row r="13" spans="1:36">
      <c r="A13" s="158"/>
      <c r="B13" s="36" t="s">
        <v>80</v>
      </c>
      <c r="C13" s="129"/>
      <c r="D13" s="129"/>
      <c r="E13" s="130"/>
      <c r="F13" s="130"/>
      <c r="G13" s="131"/>
      <c r="H13" s="131"/>
      <c r="I13" s="131"/>
      <c r="J13" s="131"/>
      <c r="K13" s="131"/>
      <c r="L13" s="130"/>
      <c r="M13" s="130"/>
      <c r="N13" s="131"/>
      <c r="O13" s="131"/>
      <c r="P13" s="131"/>
      <c r="Q13" s="131"/>
      <c r="R13" s="131"/>
      <c r="S13" s="130"/>
      <c r="T13" s="130"/>
      <c r="U13" s="131"/>
      <c r="V13" s="131"/>
      <c r="W13" s="131"/>
      <c r="X13" s="131"/>
      <c r="Y13" s="131"/>
      <c r="Z13" s="130"/>
      <c r="AA13" s="130"/>
      <c r="AB13" s="131"/>
      <c r="AC13" s="131"/>
      <c r="AD13" s="131"/>
      <c r="AE13" s="131"/>
      <c r="AF13" s="131"/>
      <c r="AG13" s="130"/>
      <c r="AH13" s="1"/>
      <c r="AI13" s="1"/>
      <c r="AJ13" s="1"/>
    </row>
    <row r="14" spans="1:36">
      <c r="A14" s="158"/>
      <c r="B14" s="101" t="s">
        <v>27</v>
      </c>
      <c r="C14" s="129"/>
      <c r="D14" s="129"/>
      <c r="E14" s="130"/>
      <c r="F14" s="130"/>
      <c r="G14" s="131"/>
      <c r="H14" s="131"/>
      <c r="I14" s="131"/>
      <c r="J14" s="131"/>
      <c r="K14" s="131"/>
      <c r="L14" s="130"/>
      <c r="M14" s="130"/>
      <c r="N14" s="131"/>
      <c r="O14" s="131"/>
      <c r="P14" s="131"/>
      <c r="Q14" s="131"/>
      <c r="R14" s="131"/>
      <c r="S14" s="130"/>
      <c r="T14" s="130"/>
      <c r="U14" s="131"/>
      <c r="V14" s="131"/>
      <c r="W14" s="131"/>
      <c r="X14" s="131"/>
      <c r="Y14" s="131"/>
      <c r="Z14" s="130"/>
      <c r="AA14" s="130"/>
      <c r="AB14" s="131"/>
      <c r="AC14" s="131"/>
      <c r="AD14" s="131"/>
      <c r="AE14" s="131"/>
      <c r="AF14" s="131"/>
      <c r="AG14" s="130"/>
      <c r="AH14" s="1"/>
      <c r="AI14" s="1"/>
      <c r="AJ14" s="1"/>
    </row>
    <row r="15" spans="1:36">
      <c r="A15" s="158"/>
      <c r="B15" s="39" t="s">
        <v>27</v>
      </c>
      <c r="C15" s="129"/>
      <c r="D15" s="129"/>
      <c r="E15" s="130"/>
      <c r="F15" s="130"/>
      <c r="G15" s="131"/>
      <c r="H15" s="131"/>
      <c r="I15" s="131"/>
      <c r="J15" s="131"/>
      <c r="K15" s="131"/>
      <c r="L15" s="130"/>
      <c r="M15" s="130"/>
      <c r="N15" s="131"/>
      <c r="O15" s="131"/>
      <c r="P15" s="131"/>
      <c r="Q15" s="131"/>
      <c r="R15" s="131"/>
      <c r="S15" s="130"/>
      <c r="T15" s="130"/>
      <c r="U15" s="131"/>
      <c r="V15" s="131"/>
      <c r="W15" s="131"/>
      <c r="X15" s="131"/>
      <c r="Y15" s="131"/>
      <c r="Z15" s="130"/>
      <c r="AA15" s="130"/>
      <c r="AB15" s="131"/>
      <c r="AC15" s="131"/>
      <c r="AD15" s="131"/>
      <c r="AE15" s="131"/>
      <c r="AF15" s="131"/>
      <c r="AG15" s="130"/>
      <c r="AH15" s="1"/>
      <c r="AI15" s="1"/>
      <c r="AJ15" s="1"/>
    </row>
    <row r="16" spans="1:36" ht="16.5" thickBot="1">
      <c r="A16" s="158"/>
      <c r="B16" s="39" t="s">
        <v>27</v>
      </c>
      <c r="C16" s="132"/>
      <c r="D16" s="132"/>
      <c r="E16" s="133"/>
      <c r="F16" s="133"/>
      <c r="G16" s="134"/>
      <c r="H16" s="134"/>
      <c r="I16" s="134"/>
      <c r="J16" s="134"/>
      <c r="K16" s="134"/>
      <c r="L16" s="133"/>
      <c r="M16" s="133"/>
      <c r="N16" s="134"/>
      <c r="O16" s="134"/>
      <c r="P16" s="134"/>
      <c r="Q16" s="134"/>
      <c r="R16" s="134"/>
      <c r="S16" s="133"/>
      <c r="T16" s="133"/>
      <c r="U16" s="134"/>
      <c r="V16" s="134"/>
      <c r="W16" s="134"/>
      <c r="X16" s="134"/>
      <c r="Y16" s="134"/>
      <c r="Z16" s="133"/>
      <c r="AA16" s="133"/>
      <c r="AB16" s="134"/>
      <c r="AC16" s="134"/>
      <c r="AD16" s="134"/>
      <c r="AE16" s="134"/>
      <c r="AF16" s="134"/>
      <c r="AG16" s="125"/>
      <c r="AH16" s="1"/>
      <c r="AI16" s="1"/>
      <c r="AJ16" s="1"/>
    </row>
    <row r="17" spans="1:36" ht="20.25" thickBot="1">
      <c r="A17" s="158"/>
      <c r="B17" s="38" t="s">
        <v>7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"/>
      <c r="AI17" s="1"/>
      <c r="AJ17" s="1"/>
    </row>
    <row r="18" spans="1:36">
      <c r="A18" s="158"/>
      <c r="B18" s="35" t="s">
        <v>81</v>
      </c>
      <c r="C18" s="126"/>
      <c r="D18" s="126"/>
      <c r="E18" s="127"/>
      <c r="F18" s="127"/>
      <c r="G18" s="128"/>
      <c r="H18" s="128"/>
      <c r="I18" s="128"/>
      <c r="J18" s="128"/>
      <c r="K18" s="128"/>
      <c r="L18" s="127"/>
      <c r="M18" s="127"/>
      <c r="N18" s="128"/>
      <c r="O18" s="128"/>
      <c r="P18" s="128"/>
      <c r="Q18" s="128"/>
      <c r="R18" s="128"/>
      <c r="S18" s="127"/>
      <c r="T18" s="127"/>
      <c r="U18" s="128"/>
      <c r="V18" s="128"/>
      <c r="W18" s="128"/>
      <c r="X18" s="128"/>
      <c r="Y18" s="128"/>
      <c r="Z18" s="127"/>
      <c r="AA18" s="127"/>
      <c r="AB18" s="128"/>
      <c r="AC18" s="128"/>
      <c r="AD18" s="128"/>
      <c r="AE18" s="128"/>
      <c r="AF18" s="128"/>
      <c r="AG18" s="127"/>
      <c r="AH18" s="1"/>
      <c r="AI18" s="1"/>
      <c r="AJ18" s="1"/>
    </row>
    <row r="19" spans="1:36">
      <c r="A19" s="158"/>
      <c r="B19" s="37" t="s">
        <v>30</v>
      </c>
      <c r="C19" s="129"/>
      <c r="D19" s="129"/>
      <c r="E19" s="130"/>
      <c r="F19" s="130"/>
      <c r="G19" s="131"/>
      <c r="H19" s="131"/>
      <c r="I19" s="131"/>
      <c r="J19" s="131"/>
      <c r="K19" s="131"/>
      <c r="L19" s="130"/>
      <c r="M19" s="130"/>
      <c r="N19" s="131"/>
      <c r="O19" s="131"/>
      <c r="P19" s="131"/>
      <c r="Q19" s="131"/>
      <c r="R19" s="131"/>
      <c r="S19" s="130"/>
      <c r="T19" s="130"/>
      <c r="U19" s="131"/>
      <c r="V19" s="131"/>
      <c r="W19" s="131"/>
      <c r="X19" s="131"/>
      <c r="Y19" s="131"/>
      <c r="Z19" s="130"/>
      <c r="AA19" s="130"/>
      <c r="AB19" s="131"/>
      <c r="AC19" s="131"/>
      <c r="AD19" s="131"/>
      <c r="AE19" s="131"/>
      <c r="AF19" s="131"/>
      <c r="AG19" s="130"/>
      <c r="AH19" s="1"/>
      <c r="AI19" s="1"/>
      <c r="AJ19" s="1"/>
    </row>
    <row r="20" spans="1:36">
      <c r="A20" s="158"/>
      <c r="B20" s="36" t="s">
        <v>28</v>
      </c>
      <c r="C20" s="129"/>
      <c r="D20" s="129"/>
      <c r="E20" s="130"/>
      <c r="F20" s="130"/>
      <c r="G20" s="131"/>
      <c r="H20" s="131"/>
      <c r="I20" s="131"/>
      <c r="J20" s="131"/>
      <c r="K20" s="131"/>
      <c r="L20" s="130"/>
      <c r="M20" s="130"/>
      <c r="N20" s="131"/>
      <c r="O20" s="131"/>
      <c r="P20" s="131"/>
      <c r="Q20" s="131"/>
      <c r="R20" s="131"/>
      <c r="S20" s="130"/>
      <c r="T20" s="130"/>
      <c r="U20" s="131"/>
      <c r="V20" s="131"/>
      <c r="W20" s="131"/>
      <c r="X20" s="131"/>
      <c r="Y20" s="131"/>
      <c r="Z20" s="130"/>
      <c r="AA20" s="130"/>
      <c r="AB20" s="131"/>
      <c r="AC20" s="131"/>
      <c r="AD20" s="131"/>
      <c r="AE20" s="131"/>
      <c r="AF20" s="131"/>
      <c r="AG20" s="130"/>
      <c r="AH20" s="1"/>
      <c r="AI20" s="1"/>
      <c r="AJ20" s="1"/>
    </row>
    <row r="21" spans="1:36">
      <c r="A21" s="158"/>
      <c r="B21" s="36" t="s">
        <v>8</v>
      </c>
      <c r="C21" s="129"/>
      <c r="D21" s="129"/>
      <c r="E21" s="130"/>
      <c r="F21" s="130"/>
      <c r="G21" s="131"/>
      <c r="H21" s="131"/>
      <c r="I21" s="131"/>
      <c r="J21" s="131"/>
      <c r="K21" s="131"/>
      <c r="L21" s="130"/>
      <c r="M21" s="130"/>
      <c r="N21" s="131"/>
      <c r="O21" s="131"/>
      <c r="P21" s="131"/>
      <c r="Q21" s="131"/>
      <c r="R21" s="131"/>
      <c r="S21" s="130"/>
      <c r="T21" s="130"/>
      <c r="U21" s="131"/>
      <c r="V21" s="131"/>
      <c r="W21" s="131"/>
      <c r="X21" s="131"/>
      <c r="Y21" s="131"/>
      <c r="Z21" s="130"/>
      <c r="AA21" s="130"/>
      <c r="AB21" s="131"/>
      <c r="AC21" s="131"/>
      <c r="AD21" s="131"/>
      <c r="AE21" s="131"/>
      <c r="AF21" s="131"/>
      <c r="AG21" s="130"/>
      <c r="AH21" s="1"/>
      <c r="AI21" s="1"/>
      <c r="AJ21" s="1"/>
    </row>
    <row r="22" spans="1:36">
      <c r="A22" s="158"/>
      <c r="B22" s="36" t="s">
        <v>82</v>
      </c>
      <c r="C22" s="129"/>
      <c r="D22" s="129"/>
      <c r="E22" s="130"/>
      <c r="F22" s="130"/>
      <c r="G22" s="131"/>
      <c r="H22" s="131"/>
      <c r="I22" s="131"/>
      <c r="J22" s="131"/>
      <c r="K22" s="131"/>
      <c r="L22" s="130"/>
      <c r="M22" s="130"/>
      <c r="N22" s="131"/>
      <c r="O22" s="131"/>
      <c r="P22" s="131"/>
      <c r="Q22" s="131"/>
      <c r="R22" s="131"/>
      <c r="S22" s="130"/>
      <c r="T22" s="130"/>
      <c r="U22" s="131"/>
      <c r="V22" s="131"/>
      <c r="W22" s="131"/>
      <c r="X22" s="131"/>
      <c r="Y22" s="131"/>
      <c r="Z22" s="130"/>
      <c r="AA22" s="130"/>
      <c r="AB22" s="131"/>
      <c r="AC22" s="131"/>
      <c r="AD22" s="131"/>
      <c r="AE22" s="131"/>
      <c r="AF22" s="131"/>
      <c r="AG22" s="130"/>
      <c r="AH22" s="1"/>
      <c r="AI22" s="1"/>
      <c r="AJ22" s="1"/>
    </row>
    <row r="23" spans="1:36">
      <c r="A23" s="158"/>
      <c r="B23" s="36" t="s">
        <v>25</v>
      </c>
      <c r="C23" s="129"/>
      <c r="D23" s="129"/>
      <c r="E23" s="130"/>
      <c r="F23" s="130"/>
      <c r="G23" s="131"/>
      <c r="H23" s="131"/>
      <c r="I23" s="131"/>
      <c r="J23" s="131"/>
      <c r="K23" s="131"/>
      <c r="L23" s="130"/>
      <c r="M23" s="130"/>
      <c r="N23" s="131"/>
      <c r="O23" s="131"/>
      <c r="P23" s="131"/>
      <c r="Q23" s="131"/>
      <c r="R23" s="131"/>
      <c r="S23" s="130"/>
      <c r="T23" s="130"/>
      <c r="U23" s="131"/>
      <c r="V23" s="131"/>
      <c r="W23" s="131"/>
      <c r="X23" s="131"/>
      <c r="Y23" s="131"/>
      <c r="Z23" s="130"/>
      <c r="AA23" s="130"/>
      <c r="AB23" s="131"/>
      <c r="AC23" s="131"/>
      <c r="AD23" s="131"/>
      <c r="AE23" s="131"/>
      <c r="AF23" s="131"/>
      <c r="AG23" s="130"/>
      <c r="AH23" s="1"/>
      <c r="AI23" s="1"/>
      <c r="AJ23" s="1"/>
    </row>
    <row r="24" spans="1:36">
      <c r="A24" s="158"/>
      <c r="B24" s="102" t="s">
        <v>27</v>
      </c>
      <c r="C24" s="129"/>
      <c r="D24" s="129"/>
      <c r="E24" s="130"/>
      <c r="F24" s="130"/>
      <c r="G24" s="131"/>
      <c r="H24" s="131"/>
      <c r="I24" s="131"/>
      <c r="J24" s="131"/>
      <c r="K24" s="131"/>
      <c r="L24" s="130"/>
      <c r="M24" s="130"/>
      <c r="N24" s="131"/>
      <c r="O24" s="131"/>
      <c r="P24" s="131"/>
      <c r="Q24" s="131"/>
      <c r="R24" s="131"/>
      <c r="S24" s="130"/>
      <c r="T24" s="130"/>
      <c r="U24" s="131"/>
      <c r="V24" s="131"/>
      <c r="W24" s="131"/>
      <c r="X24" s="131"/>
      <c r="Y24" s="131"/>
      <c r="Z24" s="130"/>
      <c r="AA24" s="130"/>
      <c r="AB24" s="131"/>
      <c r="AC24" s="131"/>
      <c r="AD24" s="131"/>
      <c r="AE24" s="131"/>
      <c r="AF24" s="131"/>
      <c r="AG24" s="130"/>
      <c r="AH24" s="1"/>
      <c r="AI24" s="1"/>
      <c r="AJ24" s="1"/>
    </row>
    <row r="25" spans="1:36">
      <c r="A25" s="158"/>
      <c r="B25" s="103" t="s">
        <v>27</v>
      </c>
      <c r="C25" s="129"/>
      <c r="D25" s="129"/>
      <c r="E25" s="130"/>
      <c r="F25" s="130"/>
      <c r="G25" s="131"/>
      <c r="H25" s="131"/>
      <c r="I25" s="131"/>
      <c r="J25" s="131"/>
      <c r="K25" s="131"/>
      <c r="L25" s="130"/>
      <c r="M25" s="130"/>
      <c r="N25" s="131"/>
      <c r="O25" s="131"/>
      <c r="P25" s="131"/>
      <c r="Q25" s="131"/>
      <c r="R25" s="131"/>
      <c r="S25" s="130"/>
      <c r="T25" s="130"/>
      <c r="U25" s="131"/>
      <c r="V25" s="131"/>
      <c r="W25" s="131"/>
      <c r="X25" s="131"/>
      <c r="Y25" s="131"/>
      <c r="Z25" s="130"/>
      <c r="AA25" s="130"/>
      <c r="AB25" s="131"/>
      <c r="AC25" s="131"/>
      <c r="AD25" s="131"/>
      <c r="AE25" s="131"/>
      <c r="AF25" s="131"/>
      <c r="AG25" s="130"/>
      <c r="AH25" s="1"/>
      <c r="AI25" s="1"/>
      <c r="AJ25" s="1"/>
    </row>
    <row r="26" spans="1:36" ht="16.5" thickBot="1">
      <c r="A26" s="159"/>
      <c r="B26" s="104" t="s">
        <v>27</v>
      </c>
      <c r="C26" s="124"/>
      <c r="D26" s="124"/>
      <c r="E26" s="136"/>
      <c r="F26" s="136"/>
      <c r="G26" s="137"/>
      <c r="H26" s="137"/>
      <c r="I26" s="137"/>
      <c r="J26" s="137"/>
      <c r="K26" s="137"/>
      <c r="L26" s="136"/>
      <c r="M26" s="136"/>
      <c r="N26" s="137"/>
      <c r="O26" s="137"/>
      <c r="P26" s="137"/>
      <c r="Q26" s="137"/>
      <c r="R26" s="137"/>
      <c r="S26" s="136"/>
      <c r="T26" s="136"/>
      <c r="U26" s="137"/>
      <c r="V26" s="137"/>
      <c r="W26" s="137"/>
      <c r="X26" s="137"/>
      <c r="Y26" s="137"/>
      <c r="Z26" s="136"/>
      <c r="AA26" s="136"/>
      <c r="AB26" s="137"/>
      <c r="AC26" s="137"/>
      <c r="AD26" s="137"/>
      <c r="AE26" s="137"/>
      <c r="AF26" s="137"/>
      <c r="AG26" s="136"/>
      <c r="AH26" s="1"/>
      <c r="AI26" s="1"/>
      <c r="AJ26" s="1"/>
    </row>
    <row r="27" spans="1:36" ht="16.5" thickBot="1">
      <c r="A27" s="1"/>
      <c r="B27" s="13" t="s">
        <v>21</v>
      </c>
      <c r="C27" s="2">
        <f t="shared" ref="C27:AF27" si="0">((C6*45)+(C7*45)+C8+C9+C10+C11+C12+C13+C14+C15+C16+C18+C19+C20+C21+C22+C23+C24+C25+C26)/60</f>
        <v>0</v>
      </c>
      <c r="D27" s="2">
        <f t="shared" si="0"/>
        <v>0</v>
      </c>
      <c r="E27" s="2">
        <f t="shared" si="0"/>
        <v>0</v>
      </c>
      <c r="F27" s="2">
        <f t="shared" si="0"/>
        <v>0</v>
      </c>
      <c r="G27" s="2">
        <f t="shared" si="0"/>
        <v>0</v>
      </c>
      <c r="H27" s="2">
        <f t="shared" si="0"/>
        <v>0</v>
      </c>
      <c r="I27" s="2">
        <f t="shared" si="0"/>
        <v>0</v>
      </c>
      <c r="J27" s="2">
        <f t="shared" si="0"/>
        <v>0</v>
      </c>
      <c r="K27" s="2">
        <f t="shared" si="0"/>
        <v>0</v>
      </c>
      <c r="L27" s="2">
        <f t="shared" si="0"/>
        <v>0</v>
      </c>
      <c r="M27" s="2">
        <f t="shared" si="0"/>
        <v>0</v>
      </c>
      <c r="N27" s="2">
        <f t="shared" si="0"/>
        <v>0</v>
      </c>
      <c r="O27" s="2">
        <f t="shared" si="0"/>
        <v>0</v>
      </c>
      <c r="P27" s="2">
        <f t="shared" si="0"/>
        <v>0</v>
      </c>
      <c r="Q27" s="2">
        <f t="shared" si="0"/>
        <v>0</v>
      </c>
      <c r="R27" s="2">
        <f t="shared" si="0"/>
        <v>0</v>
      </c>
      <c r="S27" s="2">
        <f t="shared" si="0"/>
        <v>0</v>
      </c>
      <c r="T27" s="2">
        <f t="shared" si="0"/>
        <v>0</v>
      </c>
      <c r="U27" s="2">
        <f t="shared" si="0"/>
        <v>0</v>
      </c>
      <c r="V27" s="2">
        <f t="shared" si="0"/>
        <v>0</v>
      </c>
      <c r="W27" s="2">
        <f t="shared" si="0"/>
        <v>0</v>
      </c>
      <c r="X27" s="2">
        <f t="shared" si="0"/>
        <v>0</v>
      </c>
      <c r="Y27" s="2">
        <f t="shared" si="0"/>
        <v>0</v>
      </c>
      <c r="Z27" s="2">
        <f t="shared" si="0"/>
        <v>0</v>
      </c>
      <c r="AA27" s="2">
        <f t="shared" si="0"/>
        <v>0</v>
      </c>
      <c r="AB27" s="2">
        <f t="shared" si="0"/>
        <v>0</v>
      </c>
      <c r="AC27" s="2">
        <f t="shared" si="0"/>
        <v>0</v>
      </c>
      <c r="AD27" s="2">
        <f t="shared" si="0"/>
        <v>0</v>
      </c>
      <c r="AE27" s="2">
        <f t="shared" si="0"/>
        <v>0</v>
      </c>
      <c r="AF27" s="115">
        <f t="shared" si="0"/>
        <v>0</v>
      </c>
      <c r="AG27" s="115">
        <f t="shared" ref="AG27" si="1">((AG6*45)+(AG7*45)+AG8+AG9+AG10+AG11+AG12+AG13+AG14+AG15+AG16+AG18+AG19+AG20+AG21+AG22+AG23+AG24+AG25+AG26)/60</f>
        <v>0</v>
      </c>
      <c r="AH27" s="1"/>
      <c r="AI27" s="1"/>
      <c r="AJ27" s="1"/>
    </row>
    <row r="28" spans="1:36" ht="21.75" thickBot="1">
      <c r="A28" s="1"/>
      <c r="B28" s="22" t="s">
        <v>32</v>
      </c>
      <c r="C28" s="1"/>
      <c r="D28" s="122" t="s">
        <v>63</v>
      </c>
      <c r="E28" s="138">
        <f>(C27+D27+E27+F27+'Dezember 25'!AE27+'Dezember 25'!AF27+'Dezember 25'!AG27)</f>
        <v>0</v>
      </c>
      <c r="F28" s="139"/>
      <c r="G28" s="140"/>
      <c r="H28" s="1"/>
      <c r="I28" s="1"/>
      <c r="J28" s="1"/>
      <c r="K28" s="24" t="s">
        <v>64</v>
      </c>
      <c r="L28" s="138">
        <f>(G27+H27+I27+J27+K27+L27+M27)</f>
        <v>0</v>
      </c>
      <c r="M28" s="139"/>
      <c r="N28" s="140"/>
      <c r="P28" s="1"/>
      <c r="Q28" s="1"/>
      <c r="R28" s="23" t="s">
        <v>65</v>
      </c>
      <c r="S28" s="138">
        <f>(N27+O27+P27+Q27+R27+S27+T27)</f>
        <v>0</v>
      </c>
      <c r="T28" s="139"/>
      <c r="U28" s="140"/>
      <c r="W28" s="1"/>
      <c r="X28" s="1"/>
      <c r="Y28" s="24" t="s">
        <v>66</v>
      </c>
      <c r="Z28" s="138">
        <f>(U27+V27+W27+X27+Y27+Z27+AA27)</f>
        <v>0</v>
      </c>
      <c r="AA28" s="139"/>
      <c r="AB28" s="140"/>
      <c r="AD28" s="1"/>
      <c r="AE28" s="1"/>
      <c r="AF28" s="24" t="s">
        <v>86</v>
      </c>
      <c r="AG28" s="138">
        <f>(AB27+AC27+AD27+AE27+AF27+AG27)</f>
        <v>0</v>
      </c>
      <c r="AH28" s="140"/>
      <c r="AI28" s="1"/>
      <c r="AJ28" s="1"/>
    </row>
    <row r="29" spans="1:36" ht="16.149999999999999" customHeight="1">
      <c r="A29" s="1"/>
      <c r="B29" s="160" t="s">
        <v>72</v>
      </c>
      <c r="C29" s="162">
        <f>E28+L28+S28+Z28+AG28-'Dezember 25'!AE27-'Dezember 25'!AF27-'Dezember 25'!AG27</f>
        <v>0</v>
      </c>
      <c r="D29" s="163"/>
      <c r="E29" s="175"/>
      <c r="F29" s="45"/>
      <c r="G29" s="45"/>
      <c r="H29" s="45" t="s">
        <v>67</v>
      </c>
      <c r="I29" s="4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6.899999999999999" customHeight="1" thickBot="1">
      <c r="A30" s="1"/>
      <c r="B30" s="161"/>
      <c r="C30" s="165"/>
      <c r="D30" s="166"/>
      <c r="E30" s="167"/>
      <c r="F30" s="45"/>
      <c r="G30" s="45"/>
      <c r="H30" s="45" t="s">
        <v>68</v>
      </c>
      <c r="I30" s="4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5" customHeight="1">
      <c r="A31" s="1"/>
      <c r="B31" s="143" t="s">
        <v>23</v>
      </c>
      <c r="C31" s="199">
        <f>(SUM(C6:AG6)*45 + SUM(C7:AG7)*45 + SUM(C8:AG8) + SUM(C9:AG9) + SUM(C10:AG10) +
  SUM(C11:AG11) + SUM(C12:AG12) + SUM(C13:AG13) + SUM(C14:AG14) +
  SUM(C15:AG15) + SUM(C16:AG16))/60</f>
        <v>0</v>
      </c>
      <c r="D31" s="200"/>
      <c r="E31" s="201"/>
      <c r="F31" s="45"/>
      <c r="G31" s="45"/>
      <c r="H31" s="45" t="s">
        <v>69</v>
      </c>
      <c r="I31" s="45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5.6" customHeight="1" thickBot="1">
      <c r="A32" s="1"/>
      <c r="B32" s="144"/>
      <c r="C32" s="202"/>
      <c r="D32" s="203"/>
      <c r="E32" s="20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6.149999999999999" customHeight="1">
      <c r="A33" s="1"/>
      <c r="B33" s="141" t="s">
        <v>24</v>
      </c>
      <c r="C33" s="205">
        <f>(SUM(C18:AG18) + SUM(C19:AG19)+ SUM(C20:AG20) + SUM(C21:AG21) + SUM(C22:AG22) +
  SUM(C23:AG23) + SUM(C24:AG24) + SUM(C25:AG25)+SUM(C26:AG26))/60</f>
        <v>0</v>
      </c>
      <c r="D33" s="206"/>
      <c r="E33" s="20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.6" customHeight="1" thickBot="1">
      <c r="A34" s="1"/>
      <c r="B34" s="142"/>
      <c r="C34" s="208"/>
      <c r="D34" s="209"/>
      <c r="E34" s="21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2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>
      <c r="A36" s="1"/>
      <c r="B36" s="2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>
      <c r="A37" s="1"/>
      <c r="B37" s="2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>
      <c r="A38" s="1"/>
      <c r="B38" s="2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</sheetData>
  <mergeCells count="35">
    <mergeCell ref="AG28:AH28"/>
    <mergeCell ref="C29:E30"/>
    <mergeCell ref="C31:E32"/>
    <mergeCell ref="C33:E34"/>
    <mergeCell ref="G6:G7"/>
    <mergeCell ref="H6:H7"/>
    <mergeCell ref="I6:I7"/>
    <mergeCell ref="J6:J7"/>
    <mergeCell ref="K6:K7"/>
    <mergeCell ref="N6:N7"/>
    <mergeCell ref="O6:O7"/>
    <mergeCell ref="P6:P7"/>
    <mergeCell ref="Q6:Q7"/>
    <mergeCell ref="R6:R7"/>
    <mergeCell ref="AF6:AF7"/>
    <mergeCell ref="U6:U7"/>
    <mergeCell ref="AC6:AC7"/>
    <mergeCell ref="AD6:AD7"/>
    <mergeCell ref="AE6:AE7"/>
    <mergeCell ref="B29:B30"/>
    <mergeCell ref="E28:G28"/>
    <mergeCell ref="L28:N28"/>
    <mergeCell ref="S28:U28"/>
    <mergeCell ref="Z28:AB28"/>
    <mergeCell ref="D6:D7"/>
    <mergeCell ref="V6:V7"/>
    <mergeCell ref="W6:W7"/>
    <mergeCell ref="X6:X7"/>
    <mergeCell ref="Y6:Y7"/>
    <mergeCell ref="AB6:AB7"/>
    <mergeCell ref="B31:B32"/>
    <mergeCell ref="B33:B34"/>
    <mergeCell ref="A8:A26"/>
    <mergeCell ref="B6:B7"/>
    <mergeCell ref="C6:C7"/>
  </mergeCells>
  <conditionalFormatting sqref="C6:AG26">
    <cfRule type="expression" dxfId="0" priority="1">
      <formula>C$4="AU"</formula>
    </cfRule>
  </conditionalFormatting>
  <dataValidations count="2">
    <dataValidation type="list" allowBlank="1" showInputMessage="1" showErrorMessage="1" sqref="C4:AG4" xr:uid="{00000000-0002-0000-0500-000000000000}">
      <formula1>" ,AU"</formula1>
    </dataValidation>
    <dataValidation type="custom" allowBlank="1" showInputMessage="1" showErrorMessage="1" sqref="G8:K16 G18:K26 N8:R16 N18:R26 U8:Y16 U18:Y26 AB8:AF16 AB18:AF26" xr:uid="{00000000-0002-0000-0500-000001000000}">
      <formula1>$C$4&lt;&gt;"AU"</formula1>
    </dataValidation>
  </dataValidations>
  <pageMargins left="0.7" right="0.7" top="0.78740157499999996" bottom="0.78740157499999996" header="0.3" footer="0.3"/>
  <pageSetup paperSize="8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9"/>
  <sheetViews>
    <sheetView tabSelected="1" zoomScale="85" zoomScaleNormal="85" workbookViewId="0">
      <selection activeCell="O28" sqref="O28"/>
    </sheetView>
  </sheetViews>
  <sheetFormatPr baseColWidth="10" defaultRowHeight="15.75"/>
  <cols>
    <col min="2" max="2" width="13.87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4">
      <c r="A2" s="1"/>
      <c r="B2" s="58" t="s">
        <v>79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">
      <c r="A3" s="1"/>
      <c r="B3" s="1"/>
      <c r="C3" s="1"/>
      <c r="D3" s="6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75">
      <c r="A4" s="1"/>
      <c r="B4" s="5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9.5" thickBot="1">
      <c r="A5" s="1"/>
      <c r="B5" s="1"/>
      <c r="C5" s="180" t="s">
        <v>54</v>
      </c>
      <c r="D5" s="180"/>
      <c r="E5" s="180" t="s">
        <v>58</v>
      </c>
      <c r="F5" s="18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9.149999999999999" customHeight="1">
      <c r="A6" s="1"/>
      <c r="B6" s="99" t="s">
        <v>51</v>
      </c>
      <c r="C6" s="211">
        <f>'September 25'!C29</f>
        <v>0</v>
      </c>
      <c r="D6" s="212"/>
      <c r="E6" s="211">
        <f>C6/4.33</f>
        <v>0</v>
      </c>
      <c r="F6" s="21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9.899999999999999" customHeight="1" thickBot="1">
      <c r="A7" s="1"/>
      <c r="B7" s="100"/>
      <c r="C7" s="213"/>
      <c r="D7" s="214"/>
      <c r="E7" s="213"/>
      <c r="F7" s="21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.75">
      <c r="A8" s="1"/>
      <c r="B8" s="97" t="s">
        <v>52</v>
      </c>
      <c r="C8" s="215">
        <f>'Oktober 25'!C29</f>
        <v>0</v>
      </c>
      <c r="D8" s="216"/>
      <c r="E8" s="215">
        <f>C8/4.33</f>
        <v>0</v>
      </c>
      <c r="F8" s="21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9.5" thickBot="1">
      <c r="A9" s="1"/>
      <c r="B9" s="98"/>
      <c r="C9" s="217"/>
      <c r="D9" s="218"/>
      <c r="E9" s="217"/>
      <c r="F9" s="21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8.75">
      <c r="A10" s="1"/>
      <c r="B10" s="95" t="s">
        <v>53</v>
      </c>
      <c r="C10" s="223">
        <f>N28</f>
        <v>0</v>
      </c>
      <c r="D10" s="224"/>
      <c r="E10" s="223">
        <f>C10/4.33</f>
        <v>0</v>
      </c>
      <c r="F10" s="22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6.5" thickBot="1">
      <c r="A11" s="1"/>
      <c r="B11" s="96"/>
      <c r="C11" s="225"/>
      <c r="D11" s="226"/>
      <c r="E11" s="225"/>
      <c r="F11" s="22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9.149999999999999" customHeight="1">
      <c r="A12" s="1"/>
      <c r="B12" s="93" t="s">
        <v>76</v>
      </c>
      <c r="C12" s="227">
        <f>'Dezember 25'!C29</f>
        <v>0</v>
      </c>
      <c r="D12" s="228"/>
      <c r="E12" s="227">
        <f>C12/4.33</f>
        <v>0</v>
      </c>
      <c r="F12" s="22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6.899999999999999" customHeight="1" thickBot="1">
      <c r="A13" s="1"/>
      <c r="B13" s="94"/>
      <c r="C13" s="229"/>
      <c r="D13" s="230"/>
      <c r="E13" s="229"/>
      <c r="F13" s="23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2.15" customHeight="1">
      <c r="A14" s="1"/>
      <c r="B14" s="91" t="s">
        <v>77</v>
      </c>
      <c r="C14" s="231">
        <f>'Januar 26'!C29</f>
        <v>0</v>
      </c>
      <c r="D14" s="232"/>
      <c r="E14" s="231">
        <f>C14/4.33</f>
        <v>0</v>
      </c>
      <c r="F14" s="23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6.5" thickBot="1">
      <c r="A15" s="1"/>
      <c r="B15" s="92"/>
      <c r="C15" s="233"/>
      <c r="D15" s="234"/>
      <c r="E15" s="233"/>
      <c r="F15" s="23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.75">
      <c r="A16" s="1"/>
      <c r="B16" s="90" t="s">
        <v>78</v>
      </c>
      <c r="C16" s="219">
        <f>(C6+C8+C10+C12+C14)/5</f>
        <v>0</v>
      </c>
      <c r="D16" s="220"/>
      <c r="E16" s="219">
        <f>(E6+E8+E10+E12+E14)/5</f>
        <v>0</v>
      </c>
      <c r="F16" s="22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6.5" thickBot="1">
      <c r="A17" s="1"/>
      <c r="B17" s="89"/>
      <c r="C17" s="221"/>
      <c r="D17" s="222"/>
      <c r="E17" s="221"/>
      <c r="F17" s="22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</row>
  </sheetData>
  <mergeCells count="14">
    <mergeCell ref="E16:F17"/>
    <mergeCell ref="C16:D17"/>
    <mergeCell ref="C10:D11"/>
    <mergeCell ref="E10:F11"/>
    <mergeCell ref="C12:D13"/>
    <mergeCell ref="E12:F13"/>
    <mergeCell ref="C14:D15"/>
    <mergeCell ref="E14:F15"/>
    <mergeCell ref="C5:D5"/>
    <mergeCell ref="E5:F5"/>
    <mergeCell ref="C6:D7"/>
    <mergeCell ref="E6:F7"/>
    <mergeCell ref="C8:D9"/>
    <mergeCell ref="E8:F9"/>
  </mergeCells>
  <pageMargins left="0.7" right="0.7" top="0.78740157499999996" bottom="0.78740157499999996" header="0.3" footer="0.3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September 25</vt:lpstr>
      <vt:lpstr>Oktober 25</vt:lpstr>
      <vt:lpstr>November 25</vt:lpstr>
      <vt:lpstr>3-Monats-Übersicht</vt:lpstr>
      <vt:lpstr>Dezember 25</vt:lpstr>
      <vt:lpstr>Januar 26</vt:lpstr>
      <vt:lpstr>Übersicht 1. Halbjahr 25_26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Borkowski | Immanuel-Kant-Gymnasium</dc:creator>
  <cp:lastModifiedBy>Uta Schönbach</cp:lastModifiedBy>
  <cp:lastPrinted>2025-09-02T12:19:18Z</cp:lastPrinted>
  <dcterms:created xsi:type="dcterms:W3CDTF">2025-06-30T15:20:20Z</dcterms:created>
  <dcterms:modified xsi:type="dcterms:W3CDTF">2025-09-03T09:06:03Z</dcterms:modified>
</cp:coreProperties>
</file>